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firstSheet="7" activeTab="12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4" r:id="rId4"/>
    <sheet name="固定资产投资完成额" sheetId="5" r:id="rId5"/>
    <sheet name="规模以上服务业" sheetId="6" r:id="rId6"/>
    <sheet name="批零住餐" sheetId="7" r:id="rId7"/>
    <sheet name="对外经济" sheetId="8" r:id="rId8"/>
    <sheet name="财政金融" sheetId="9" r:id="rId9"/>
    <sheet name="银行存贷款" sheetId="10" r:id="rId10"/>
    <sheet name="服务业税收分行业" sheetId="11" r:id="rId11"/>
    <sheet name="地税服务业税收分税种" sheetId="12" r:id="rId12"/>
    <sheet name="价格指数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<sst xmlns="http://schemas.openxmlformats.org/spreadsheetml/2006/main" count="317" uniqueCount="237">
  <si>
    <t>规模工业企业总产值</t>
  </si>
  <si>
    <t>计量单位：万元</t>
  </si>
  <si>
    <t>6月</t>
  </si>
  <si>
    <t>1—6月</t>
  </si>
  <si>
    <t>同比±％</t>
  </si>
  <si>
    <t xml:space="preserve">    总计</t>
  </si>
  <si>
    <r>
      <t xml:space="preserve">      </t>
    </r>
    <r>
      <rPr>
        <sz val="12"/>
        <rFont val="宋体"/>
        <family val="0"/>
      </rPr>
      <t xml:space="preserve"># </t>
    </r>
    <r>
      <rPr>
        <sz val="12"/>
        <rFont val="宋体"/>
        <family val="0"/>
      </rPr>
      <t>集体</t>
    </r>
  </si>
  <si>
    <r>
      <t xml:space="preserve">                </t>
    </r>
    <r>
      <rPr>
        <sz val="12"/>
        <rFont val="宋体"/>
        <family val="0"/>
      </rPr>
      <t>股份制</t>
    </r>
  </si>
  <si>
    <r>
      <t xml:space="preserve">                </t>
    </r>
    <r>
      <rPr>
        <sz val="12"/>
        <rFont val="宋体"/>
        <family val="0"/>
      </rPr>
      <t>外商、港澳台</t>
    </r>
  </si>
  <si>
    <t xml:space="preserve">        其它</t>
  </si>
  <si>
    <t xml:space="preserve">      # 轻工业</t>
  </si>
  <si>
    <t xml:space="preserve">        重工业</t>
  </si>
  <si>
    <t xml:space="preserve">      # 民营工业</t>
  </si>
  <si>
    <r>
      <t>注：规模企业（定报企业）指国有和年销售收入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</si>
  <si>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</si>
  <si>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</si>
  <si>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</si>
  <si>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</si>
  <si>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</si>
  <si>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</si>
  <si>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</si>
  <si>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</si>
  <si>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</si>
  <si>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</si>
  <si>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</si>
  <si>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</si>
  <si>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</si>
  <si>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</si>
  <si>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</si>
  <si>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</si>
  <si>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</si>
  <si>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</si>
  <si>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</si>
  <si>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</si>
  <si>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</si>
  <si>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</si>
  <si>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</si>
  <si>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</si>
  <si>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</si>
  <si>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</si>
  <si>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</si>
  <si>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</si>
  <si>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</si>
  <si>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—</t>
  </si>
  <si>
    <t>亏损企业数</t>
  </si>
  <si>
    <t>应收账款净额</t>
  </si>
  <si>
    <t>万元</t>
  </si>
  <si>
    <t>产成品</t>
  </si>
  <si>
    <t>负债总额</t>
  </si>
  <si>
    <t>主营业务收入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</si>
  <si>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</si>
  <si>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</si>
  <si>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</si>
  <si>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</si>
  <si>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</si>
  <si>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</si>
  <si>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总资产贡献率</t>
  </si>
  <si>
    <t>％</t>
  </si>
  <si>
    <t>资产负债率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</si>
  <si>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</si>
  <si>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</si>
  <si>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</si>
  <si>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</si>
  <si>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</si>
  <si>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</si>
  <si>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1－6月</t>
  </si>
  <si>
    <t>全社会用电总计</t>
  </si>
  <si>
    <t>一、农、林、牧、渔业</t>
  </si>
  <si>
    <t>二、工业</t>
  </si>
  <si>
    <t>（二）制造业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</si>
  <si>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</si>
  <si>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</si>
  <si>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</si>
  <si>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</si>
  <si>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</si>
  <si>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</si>
  <si>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</si>
  <si>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</si>
  <si>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</si>
  <si>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</si>
  <si>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</si>
  <si>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</si>
  <si>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 </t>
  </si>
  <si>
    <t xml:space="preserve">  乡村居民</t>
  </si>
  <si>
    <t>注：本资料由市供电公司提供。</t>
  </si>
  <si>
    <t>固定资产投资完成额</t>
  </si>
  <si>
    <t>1-6月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</si>
  <si>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</si>
  <si>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</si>
  <si>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</si>
  <si>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</si>
  <si>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</si>
  <si>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</si>
  <si>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</si>
  <si>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</si>
  <si>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</si>
  <si>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</si>
  <si>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</si>
  <si>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</si>
  <si>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</si>
  <si>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</si>
  <si>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</si>
  <si>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</si>
  <si>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</si>
  <si>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1-6月营业收入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</si>
  <si>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</si>
  <si>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</si>
  <si>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</si>
  <si>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</si>
  <si>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</si>
  <si>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</si>
  <si>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</si>
  <si>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</si>
  <si>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</si>
  <si>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</si>
  <si>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</si>
  <si>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</si>
  <si>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批发、零售、住宿、餐饮业</t>
  </si>
  <si>
    <t>单位：万元</t>
  </si>
  <si>
    <t>同比%</t>
  </si>
  <si>
    <t>一、社会消费品零售总额</t>
  </si>
  <si>
    <t>（一）、按销售单位所在地分</t>
  </si>
  <si>
    <t xml:space="preserve">     1、城镇</t>
  </si>
  <si>
    <t xml:space="preserve">       其中：城区</t>
  </si>
  <si>
    <t xml:space="preserve">     2、乡村</t>
  </si>
  <si>
    <t>（二）、按行业分</t>
  </si>
  <si>
    <t xml:space="preserve">    批发零售业</t>
  </si>
  <si>
    <t xml:space="preserve">    住宿和餐饮业小计</t>
  </si>
  <si>
    <t>二、商品销售总额</t>
  </si>
  <si>
    <t>（一）批发业</t>
  </si>
  <si>
    <t>（二）零售业</t>
  </si>
  <si>
    <t>三、限额以上批发零售住宿餐饮零售额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</si>
  <si>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</si>
  <si>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</si>
  <si>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</si>
  <si>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</si>
  <si>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</si>
  <si>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</si>
  <si>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</si>
  <si>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</si>
  <si>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</si>
  <si>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</si>
  <si>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</si>
  <si>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</si>
  <si>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</si>
  <si>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</si>
  <si>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</si>
  <si>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</si>
  <si>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</si>
  <si>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</si>
  <si>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</si>
  <si>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#一般公共预算收入</t>
  </si>
  <si>
    <t>2.财政支出</t>
  </si>
  <si>
    <t xml:space="preserve">       #一般公共预算支出</t>
  </si>
  <si>
    <t>3.金融系统存款余额</t>
  </si>
  <si>
    <r>
      <t xml:space="preserve">   #</t>
    </r>
    <r>
      <rPr>
        <sz val="12"/>
        <rFont val="宋体"/>
        <family val="0"/>
      </rPr>
      <t>居民储蓄存款</t>
    </r>
  </si>
  <si>
    <t>4.金融系统贷款余额</t>
  </si>
  <si>
    <r>
      <t xml:space="preserve">   #</t>
    </r>
    <r>
      <rPr>
        <sz val="12"/>
        <rFont val="宋体"/>
        <family val="0"/>
      </rPr>
      <t>短期贷款</t>
    </r>
  </si>
  <si>
    <t xml:space="preserve">    中长期贷款</t>
  </si>
  <si>
    <t>注：本资料由市财政局和市人民银行提供。</t>
  </si>
  <si>
    <t>各银行机构存贷款</t>
  </si>
  <si>
    <t>1-6月各项存款</t>
  </si>
  <si>
    <t>1-6月各项贷款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</si>
  <si>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</si>
  <si>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</si>
  <si>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</si>
  <si>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</si>
  <si>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</si>
  <si>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</si>
  <si>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</si>
  <si>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</si>
  <si>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</si>
  <si>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</si>
  <si>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</si>
  <si>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</si>
  <si>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</si>
  <si>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</si>
  <si>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</si>
  <si>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</si>
  <si>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</si>
  <si>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</si>
  <si>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</si>
  <si>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张家港农商行</t>
  </si>
  <si>
    <t>华夏银行</t>
  </si>
  <si>
    <t>村镇银行</t>
  </si>
  <si>
    <t>注：本资料由市人民银行提供。</t>
  </si>
  <si>
    <t>服务业税收</t>
  </si>
  <si>
    <t>服务业税收合计</t>
  </si>
  <si>
    <r>
      <t xml:space="preserve">  # </t>
    </r>
    <r>
      <rPr>
        <sz val="12"/>
        <rFont val="宋体"/>
        <family val="0"/>
      </rPr>
      <t>国税</t>
    </r>
  </si>
  <si>
    <r>
      <t xml:space="preserve"> </t>
    </r>
    <r>
      <rPr>
        <sz val="12"/>
        <rFont val="宋体"/>
        <family val="0"/>
      </rPr>
      <t xml:space="preserve">   地税</t>
    </r>
  </si>
  <si>
    <r>
      <t xml:space="preserve">  </t>
    </r>
    <r>
      <rPr>
        <sz val="12"/>
        <rFont val="宋体"/>
        <family val="0"/>
      </rPr>
      <t xml:space="preserve"># </t>
    </r>
    <r>
      <rPr>
        <sz val="12"/>
        <rFont val="宋体"/>
        <family val="0"/>
      </rPr>
      <t>批发和零售业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</si>
  <si>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交通运输、仓储和邮政业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</si>
  <si>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住宿和餐饮业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</si>
  <si>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信息传输、软件和信息技术服务业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</si>
  <si>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金融业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</si>
  <si>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房地产业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</si>
  <si>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租赁和商务服务业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</si>
  <si>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科学研究和技术服务业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</si>
  <si>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水利、环境和公共设施管理业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</si>
  <si>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居民服务、修理和其他服务业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</si>
  <si>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教育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</si>
  <si>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卫生和社会工作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</si>
  <si>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文化、体育和娱乐业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</si>
  <si>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公共管理、社会保障和社会组织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</si>
  <si>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车辆购置税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</si>
  <si>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其他行业</t>
    </r>
  </si>
  <si>
    <t>地税服务业税收分税种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</si>
  <si>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</si>
  <si>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国内增值税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</si>
  <si>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营业税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</si>
  <si>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内资企业所得税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</si>
  <si>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个人所得税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</si>
  <si>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城市维护
建设税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</si>
  <si>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房产税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</si>
  <si>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印花税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</si>
  <si>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城镇土地
使用税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</si>
  <si>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土地增值税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</si>
  <si>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车船税</t>
    </r>
  </si>
  <si>
    <r>
      <t xml:space="preserve"> </t>
    </r>
    <r>
      <rPr>
        <sz val="12"/>
        <rFont val="宋体"/>
        <family val="0"/>
      </rPr>
      <t xml:space="preserve"> 契税</t>
    </r>
  </si>
  <si>
    <t>价格指数</t>
  </si>
  <si>
    <t>上年同期=100</t>
  </si>
  <si>
    <t>居民消费价格总指数（CPI）</t>
  </si>
  <si>
    <t xml:space="preserve">  1、食品烟酒</t>
  </si>
  <si>
    <t xml:space="preserve">       粮    食</t>
  </si>
  <si>
    <t xml:space="preserve">       鲜    菜</t>
  </si>
  <si>
    <t xml:space="preserve">       畜    肉</t>
  </si>
  <si>
    <t xml:space="preserve">       水 产 品</t>
  </si>
  <si>
    <t xml:space="preserve">       蛋    类</t>
  </si>
  <si>
    <t xml:space="preserve">       鲜    果</t>
  </si>
  <si>
    <t xml:space="preserve">  2、衣着</t>
  </si>
  <si>
    <t xml:space="preserve">  3、居住</t>
  </si>
  <si>
    <t xml:space="preserve">  4、生活用品及服务</t>
  </si>
  <si>
    <t xml:space="preserve">  5、交通和通信</t>
  </si>
  <si>
    <t xml:space="preserve">  6、教育文化和娱乐</t>
  </si>
  <si>
    <t xml:space="preserve">  7、医疗保健</t>
  </si>
  <si>
    <t xml:space="preserve">  8、其他用品和服务</t>
  </si>
  <si>
    <t>商品零售价格总指数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</si>
</sst>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.0_ "/>
    <numFmt numFmtId="181" formatCode="0_);[Red]\(0\)"/>
    <numFmt numFmtId="182" formatCode="0_ "/>
    <numFmt numFmtId="183" formatCode="0.00_ "/>
    <numFmt numFmtId="184" formatCode="0.0_);[Red]\(0.0\)"/>
  </numFmts>
  <fonts count="52">
    <font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sz val="11"/>
      <color indexed="52"/>
      <name val="宋体"/>
      <family val="0"/>
    </font>
    <font>
      <sz val="12"/>
      <name val="바탕체"/>
      <family val="3"/>
    </font>
    <font>
      <u val="single"/>
      <sz val="12"/>
      <color indexed="12"/>
      <name val="宋体"/>
      <family val="0"/>
    </font>
    <font>
      <b/>
      <sz val="15"/>
      <color indexed="23"/>
      <name val="宋体"/>
      <family val="0"/>
    </font>
    <font>
      <sz val="12"/>
      <color indexed="17"/>
      <name val="宋体"/>
      <family val="0"/>
    </font>
    <font>
      <b/>
      <sz val="18"/>
      <color indexed="23"/>
      <name val="宋体"/>
      <family val="0"/>
    </font>
    <font>
      <b/>
      <sz val="13"/>
      <color indexed="23"/>
      <name val="宋体"/>
      <family val="0"/>
    </font>
    <font>
      <sz val="12"/>
      <color indexed="20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蹈框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>
        <color indexed="63"/>
      </left>
      <right/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medium">
        <color rgb="FF0000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1" applyNumberFormat="0" applyAlignment="0" applyProtection="0"/>
    <xf numFmtId="0" fontId="13" fillId="5" borderId="0" applyNumberFormat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3" fillId="9" borderId="0" applyNumberFormat="0" applyBorder="0" applyAlignment="0" applyProtection="0"/>
    <xf numFmtId="0" fontId="25" fillId="0" borderId="5" applyNumberFormat="0" applyFill="0" applyAlignment="0" applyProtection="0"/>
    <xf numFmtId="0" fontId="13" fillId="10" borderId="0" applyNumberFormat="0" applyBorder="0" applyAlignment="0" applyProtection="0"/>
    <xf numFmtId="0" fontId="12" fillId="11" borderId="6" applyNumberFormat="0" applyAlignment="0" applyProtection="0"/>
    <xf numFmtId="0" fontId="23" fillId="11" borderId="1" applyNumberFormat="0" applyAlignment="0" applyProtection="0"/>
    <xf numFmtId="0" fontId="17" fillId="12" borderId="7" applyNumberFormat="0" applyAlignment="0" applyProtection="0"/>
    <xf numFmtId="0" fontId="14" fillId="4" borderId="0" applyNumberFormat="0" applyBorder="0" applyAlignment="0" applyProtection="0"/>
    <xf numFmtId="0" fontId="13" fillId="13" borderId="0" applyNumberFormat="0" applyBorder="0" applyAlignment="0" applyProtection="0"/>
    <xf numFmtId="0" fontId="33" fillId="0" borderId="8" applyNumberFormat="0" applyFill="0" applyAlignment="0" applyProtection="0"/>
    <xf numFmtId="0" fontId="14" fillId="2" borderId="0" applyNumberFormat="0" applyBorder="0" applyAlignment="0" applyProtection="0"/>
    <xf numFmtId="0" fontId="24" fillId="0" borderId="9" applyNumberFormat="0" applyFill="0" applyAlignment="0" applyProtection="0"/>
    <xf numFmtId="0" fontId="21" fillId="3" borderId="0" applyNumberFormat="0" applyBorder="0" applyAlignment="0" applyProtection="0"/>
    <xf numFmtId="0" fontId="14" fillId="2" borderId="0" applyNumberFormat="0" applyBorder="0" applyAlignment="0" applyProtection="0"/>
    <xf numFmtId="0" fontId="19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2" fillId="11" borderId="6" applyNumberFormat="0" applyAlignment="0" applyProtection="0"/>
    <xf numFmtId="0" fontId="13" fillId="19" borderId="0" applyNumberFormat="0" applyBorder="0" applyAlignment="0" applyProtection="0"/>
    <xf numFmtId="0" fontId="14" fillId="8" borderId="0" applyNumberFormat="0" applyBorder="0" applyAlignment="0" applyProtection="0"/>
    <xf numFmtId="0" fontId="13" fillId="20" borderId="0" applyNumberFormat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37" fontId="42" fillId="0" borderId="0">
      <alignment/>
      <protection/>
    </xf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9" fillId="14" borderId="0" applyNumberFormat="0" applyBorder="0" applyAlignment="0" applyProtection="0"/>
    <xf numFmtId="0" fontId="14" fillId="18" borderId="0" applyNumberFormat="0" applyBorder="0" applyAlignment="0" applyProtection="0"/>
    <xf numFmtId="0" fontId="13" fillId="25" borderId="0" applyNumberFormat="0" applyBorder="0" applyAlignment="0" applyProtection="0"/>
    <xf numFmtId="0" fontId="14" fillId="2" borderId="0" applyNumberFormat="0" applyBorder="0" applyAlignment="0" applyProtection="0"/>
    <xf numFmtId="40" fontId="31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38" fontId="31" fillId="0" borderId="0" applyFont="0" applyFill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>
      <alignment/>
      <protection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9" borderId="0" applyNumberFormat="0" applyBorder="0" applyAlignment="0" applyProtection="0"/>
    <xf numFmtId="0" fontId="13" fillId="27" borderId="0" applyNumberFormat="0" applyBorder="0" applyAlignment="0" applyProtection="0"/>
    <xf numFmtId="0" fontId="20" fillId="4" borderId="1" applyNumberFormat="0" applyAlignment="0" applyProtection="0"/>
    <xf numFmtId="0" fontId="44" fillId="0" borderId="0" applyBorder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</cellStyleXfs>
  <cellXfs count="231">
    <xf numFmtId="0" fontId="0" fillId="0" borderId="0" xfId="0" applyAlignment="1">
      <alignment vertical="center"/>
    </xf>
    <xf numFmtId="0" fontId="1" fillId="0" borderId="0" xfId="102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14" xfId="102" applyNumberFormat="1" applyFont="1" applyBorder="1" applyAlignment="1" applyProtection="1">
      <alignment vertical="center"/>
      <protection/>
    </xf>
    <xf numFmtId="0" fontId="3" fillId="0" borderId="15" xfId="102" applyNumberFormat="1" applyFont="1" applyBorder="1" applyAlignment="1" applyProtection="1">
      <alignment horizontal="center" vertical="center"/>
      <protection/>
    </xf>
    <xf numFmtId="0" fontId="3" fillId="0" borderId="16" xfId="102" applyNumberFormat="1" applyFont="1" applyBorder="1" applyAlignment="1" applyProtection="1">
      <alignment horizontal="center" vertical="center"/>
      <protection/>
    </xf>
    <xf numFmtId="0" fontId="4" fillId="0" borderId="17" xfId="102" applyNumberFormat="1" applyFont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>
      <alignment vertical="center"/>
    </xf>
    <xf numFmtId="0" fontId="4" fillId="0" borderId="0" xfId="102" applyNumberFormat="1" applyFont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4" fillId="0" borderId="21" xfId="102" applyNumberFormat="1" applyFont="1" applyBorder="1" applyAlignment="1" applyProtection="1">
      <alignment vertical="center"/>
      <protection/>
    </xf>
    <xf numFmtId="180" fontId="0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/>
    </xf>
    <xf numFmtId="57" fontId="6" fillId="0" borderId="25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left" vertical="center" wrapText="1"/>
    </xf>
    <xf numFmtId="181" fontId="49" fillId="0" borderId="27" xfId="0" applyNumberFormat="1" applyFont="1" applyFill="1" applyBorder="1" applyAlignment="1">
      <alignment horizontal="center" vertical="center" wrapText="1" shrinkToFit="1"/>
    </xf>
    <xf numFmtId="180" fontId="49" fillId="0" borderId="28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left" vertical="center" wrapText="1"/>
    </xf>
    <xf numFmtId="181" fontId="49" fillId="0" borderId="30" xfId="0" applyNumberFormat="1" applyFont="1" applyFill="1" applyBorder="1" applyAlignment="1">
      <alignment horizontal="center" vertical="center" wrapText="1" shrinkToFit="1"/>
    </xf>
    <xf numFmtId="180" fontId="49" fillId="0" borderId="31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181" fontId="49" fillId="0" borderId="22" xfId="0" applyNumberFormat="1" applyFont="1" applyFill="1" applyBorder="1" applyAlignment="1">
      <alignment horizontal="center" vertical="center" wrapText="1" shrinkToFit="1"/>
    </xf>
    <xf numFmtId="180" fontId="49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 wrapText="1" shrinkToFi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 shrinkToFit="1"/>
    </xf>
    <xf numFmtId="181" fontId="0" fillId="0" borderId="18" xfId="0" applyNumberFormat="1" applyFont="1" applyFill="1" applyBorder="1" applyAlignment="1">
      <alignment horizontal="center" vertical="center" wrapText="1"/>
    </xf>
    <xf numFmtId="180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 shrinkToFit="1"/>
    </xf>
    <xf numFmtId="181" fontId="0" fillId="0" borderId="19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 shrinkToFit="1"/>
    </xf>
    <xf numFmtId="181" fontId="0" fillId="0" borderId="19" xfId="0" applyNumberFormat="1" applyFont="1" applyFill="1" applyBorder="1" applyAlignment="1">
      <alignment horizontal="center" vertical="center" wrapText="1" shrinkToFit="1"/>
    </xf>
    <xf numFmtId="181" fontId="0" fillId="0" borderId="19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181" fontId="0" fillId="0" borderId="35" xfId="0" applyNumberFormat="1" applyFont="1" applyFill="1" applyBorder="1" applyAlignment="1">
      <alignment horizontal="center" vertical="center" wrapText="1"/>
    </xf>
    <xf numFmtId="180" fontId="0" fillId="0" borderId="33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6" fillId="0" borderId="36" xfId="102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6" fillId="0" borderId="38" xfId="10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182" fontId="0" fillId="0" borderId="27" xfId="0" applyNumberFormat="1" applyFont="1" applyFill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182" fontId="0" fillId="0" borderId="30" xfId="0" applyNumberFormat="1" applyFont="1" applyFill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0" fontId="4" fillId="0" borderId="29" xfId="102" applyFont="1" applyBorder="1" applyAlignment="1">
      <alignment horizontal="left"/>
      <protection/>
    </xf>
    <xf numFmtId="182" fontId="0" fillId="0" borderId="39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left" vertical="center" wrapText="1"/>
    </xf>
    <xf numFmtId="182" fontId="0" fillId="0" borderId="22" xfId="0" applyNumberFormat="1" applyFont="1" applyFill="1" applyBorder="1" applyAlignment="1">
      <alignment horizontal="center" vertical="center"/>
    </xf>
    <xf numFmtId="182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182" fontId="6" fillId="0" borderId="41" xfId="0" applyNumberFormat="1" applyFont="1" applyBorder="1" applyAlignment="1">
      <alignment horizontal="center" vertical="center"/>
    </xf>
    <xf numFmtId="180" fontId="6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182" fontId="0" fillId="0" borderId="39" xfId="0" applyNumberFormat="1" applyFont="1" applyBorder="1" applyAlignment="1">
      <alignment horizontal="center" vertical="center"/>
    </xf>
    <xf numFmtId="180" fontId="0" fillId="0" borderId="44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182" fontId="0" fillId="0" borderId="1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82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182" fontId="0" fillId="0" borderId="22" xfId="0" applyNumberFormat="1" applyFont="1" applyBorder="1" applyAlignment="1">
      <alignment horizontal="center" vertical="center"/>
    </xf>
    <xf numFmtId="180" fontId="0" fillId="0" borderId="3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57" fontId="6" fillId="0" borderId="42" xfId="0" applyNumberFormat="1" applyFont="1" applyFill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82" fontId="4" fillId="0" borderId="27" xfId="0" applyNumberFormat="1" applyFont="1" applyBorder="1" applyAlignment="1">
      <alignment horizontal="center" vertical="center"/>
    </xf>
    <xf numFmtId="180" fontId="4" fillId="0" borderId="45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180" fontId="4" fillId="0" borderId="46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80" fontId="4" fillId="0" borderId="46" xfId="0" applyNumberFormat="1" applyFont="1" applyBorder="1" applyAlignment="1">
      <alignment horizontal="center"/>
    </xf>
    <xf numFmtId="182" fontId="4" fillId="0" borderId="30" xfId="102" applyNumberFormat="1" applyFont="1" applyBorder="1" applyAlignment="1">
      <alignment horizontal="center"/>
      <protection/>
    </xf>
    <xf numFmtId="182" fontId="4" fillId="0" borderId="30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182" fontId="4" fillId="0" borderId="22" xfId="0" applyNumberFormat="1" applyFont="1" applyFill="1" applyBorder="1" applyAlignment="1">
      <alignment horizontal="center" vertical="center"/>
    </xf>
    <xf numFmtId="180" fontId="4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180" fontId="6" fillId="0" borderId="25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vertical="center"/>
    </xf>
    <xf numFmtId="182" fontId="50" fillId="0" borderId="48" xfId="95" applyNumberFormat="1" applyFont="1" applyFill="1" applyBorder="1" applyAlignment="1">
      <alignment horizontal="center"/>
      <protection/>
    </xf>
    <xf numFmtId="0" fontId="50" fillId="0" borderId="48" xfId="98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82" fontId="50" fillId="0" borderId="49" xfId="95" applyNumberFormat="1" applyFont="1" applyBorder="1" applyAlignment="1">
      <alignment horizontal="center" vertical="center"/>
      <protection/>
    </xf>
    <xf numFmtId="0" fontId="49" fillId="0" borderId="49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 shrinkToFit="1"/>
    </xf>
    <xf numFmtId="182" fontId="50" fillId="0" borderId="50" xfId="130" applyNumberFormat="1" applyFont="1" applyBorder="1" applyAlignment="1">
      <alignment horizontal="center"/>
      <protection/>
    </xf>
    <xf numFmtId="0" fontId="50" fillId="0" borderId="50" xfId="130" applyFont="1" applyBorder="1" applyAlignment="1">
      <alignment horizontal="center"/>
      <protection/>
    </xf>
    <xf numFmtId="182" fontId="50" fillId="0" borderId="50" xfId="132" applyNumberFormat="1" applyFont="1" applyBorder="1" applyAlignment="1">
      <alignment horizontal="center"/>
      <protection/>
    </xf>
    <xf numFmtId="0" fontId="50" fillId="0" borderId="50" xfId="132" applyFont="1" applyBorder="1" applyAlignment="1">
      <alignment horizontal="center"/>
      <protection/>
    </xf>
    <xf numFmtId="182" fontId="50" fillId="0" borderId="50" xfId="131" applyNumberFormat="1" applyFont="1" applyBorder="1" applyAlignment="1">
      <alignment horizontal="center"/>
      <protection/>
    </xf>
    <xf numFmtId="0" fontId="50" fillId="0" borderId="50" xfId="131" applyFont="1" applyBorder="1" applyAlignment="1">
      <alignment horizontal="center"/>
      <protection/>
    </xf>
    <xf numFmtId="180" fontId="49" fillId="0" borderId="49" xfId="0" applyNumberFormat="1" applyFont="1" applyBorder="1" applyAlignment="1">
      <alignment horizontal="center" vertical="center"/>
    </xf>
    <xf numFmtId="182" fontId="50" fillId="0" borderId="50" xfId="31" applyNumberFormat="1" applyFont="1" applyFill="1" applyBorder="1" applyAlignment="1">
      <alignment horizontal="center"/>
      <protection/>
    </xf>
    <xf numFmtId="0" fontId="50" fillId="0" borderId="50" xfId="31" applyFont="1" applyFill="1" applyBorder="1" applyAlignment="1">
      <alignment horizontal="center"/>
      <protection/>
    </xf>
    <xf numFmtId="182" fontId="50" fillId="0" borderId="50" xfId="100" applyNumberFormat="1" applyFont="1" applyFill="1" applyBorder="1" applyAlignment="1">
      <alignment horizontal="center"/>
      <protection/>
    </xf>
    <xf numFmtId="0" fontId="50" fillId="0" borderId="50" xfId="100" applyFont="1" applyFill="1" applyBorder="1" applyAlignment="1">
      <alignment horizontal="center"/>
      <protection/>
    </xf>
    <xf numFmtId="0" fontId="4" fillId="0" borderId="51" xfId="0" applyFont="1" applyBorder="1" applyAlignment="1">
      <alignment vertical="center"/>
    </xf>
    <xf numFmtId="182" fontId="50" fillId="0" borderId="52" xfId="101" applyNumberFormat="1" applyFont="1" applyFill="1" applyBorder="1" applyAlignment="1">
      <alignment horizontal="center"/>
      <protection/>
    </xf>
    <xf numFmtId="0" fontId="50" fillId="0" borderId="52" xfId="101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50" fillId="0" borderId="27" xfId="95" applyFont="1" applyFill="1" applyBorder="1" applyAlignment="1">
      <alignment horizontal="center" vertical="center"/>
      <protection/>
    </xf>
    <xf numFmtId="180" fontId="50" fillId="0" borderId="53" xfId="95" applyNumberFormat="1" applyFont="1" applyFill="1" applyBorder="1" applyAlignment="1">
      <alignment horizontal="center" vertical="center"/>
      <protection/>
    </xf>
    <xf numFmtId="0" fontId="50" fillId="0" borderId="30" xfId="95" applyFont="1" applyFill="1" applyBorder="1" applyAlignment="1">
      <alignment horizontal="center" vertical="center"/>
      <protection/>
    </xf>
    <xf numFmtId="180" fontId="50" fillId="0" borderId="54" xfId="9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32" xfId="0" applyFont="1" applyBorder="1" applyAlignment="1">
      <alignment vertical="center"/>
    </xf>
    <xf numFmtId="0" fontId="50" fillId="0" borderId="22" xfId="95" applyFont="1" applyFill="1" applyBorder="1" applyAlignment="1">
      <alignment horizontal="center" vertical="center"/>
      <protection/>
    </xf>
    <xf numFmtId="180" fontId="50" fillId="0" borderId="55" xfId="95" applyNumberFormat="1" applyFont="1" applyFill="1" applyBorder="1" applyAlignment="1">
      <alignment horizontal="center" vertical="center"/>
      <protection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3" xfId="0" applyFont="1" applyBorder="1" applyAlignment="1">
      <alignment vertical="center"/>
    </xf>
    <xf numFmtId="0" fontId="6" fillId="0" borderId="36" xfId="0" applyFont="1" applyBorder="1" applyAlignment="1">
      <alignment horizontal="center"/>
    </xf>
    <xf numFmtId="183" fontId="6" fillId="0" borderId="36" xfId="0" applyNumberFormat="1" applyFont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83" fontId="0" fillId="0" borderId="27" xfId="0" applyNumberFormat="1" applyFill="1" applyBorder="1" applyAlignment="1">
      <alignment horizontal="center"/>
    </xf>
    <xf numFmtId="180" fontId="0" fillId="0" borderId="45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183" fontId="0" fillId="0" borderId="30" xfId="0" applyNumberFormat="1" applyFill="1" applyBorder="1" applyAlignment="1">
      <alignment horizontal="center"/>
    </xf>
    <xf numFmtId="180" fontId="0" fillId="0" borderId="46" xfId="0" applyNumberFormat="1" applyFill="1" applyBorder="1" applyAlignment="1">
      <alignment horizontal="center"/>
    </xf>
    <xf numFmtId="183" fontId="0" fillId="0" borderId="1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2" fontId="0" fillId="0" borderId="46" xfId="0" applyNumberFormat="1" applyFill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83" fontId="0" fillId="0" borderId="22" xfId="0" applyNumberFormat="1" applyFill="1" applyBorder="1" applyAlignment="1">
      <alignment horizontal="center"/>
    </xf>
    <xf numFmtId="180" fontId="0" fillId="0" borderId="47" xfId="0" applyNumberForma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3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180" fontId="51" fillId="0" borderId="28" xfId="0" applyNumberFormat="1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180" fontId="49" fillId="0" borderId="31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 vertical="center"/>
    </xf>
    <xf numFmtId="181" fontId="0" fillId="0" borderId="19" xfId="0" applyNumberFormat="1" applyFill="1" applyBorder="1" applyAlignment="1">
      <alignment horizontal="center"/>
    </xf>
    <xf numFmtId="182" fontId="0" fillId="0" borderId="31" xfId="0" applyNumberFormat="1" applyFill="1" applyBorder="1" applyAlignment="1">
      <alignment horizontal="center"/>
    </xf>
    <xf numFmtId="182" fontId="0" fillId="0" borderId="19" xfId="0" applyNumberForma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180" fontId="10" fillId="0" borderId="31" xfId="0" applyNumberFormat="1" applyFont="1" applyFill="1" applyBorder="1" applyAlignment="1">
      <alignment vertical="center"/>
    </xf>
    <xf numFmtId="180" fontId="0" fillId="0" borderId="19" xfId="0" applyNumberForma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0" fontId="0" fillId="0" borderId="35" xfId="0" applyNumberForma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182" fontId="6" fillId="0" borderId="36" xfId="0" applyNumberFormat="1" applyFont="1" applyBorder="1" applyAlignment="1">
      <alignment horizontal="center"/>
    </xf>
    <xf numFmtId="180" fontId="6" fillId="0" borderId="56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vertical="center"/>
    </xf>
    <xf numFmtId="182" fontId="6" fillId="0" borderId="38" xfId="0" applyNumberFormat="1" applyFont="1" applyBorder="1" applyAlignment="1">
      <alignment horizontal="center"/>
    </xf>
    <xf numFmtId="180" fontId="6" fillId="0" borderId="5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182" fontId="0" fillId="0" borderId="1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82" fontId="0" fillId="0" borderId="35" xfId="0" applyNumberFormat="1" applyFont="1" applyBorder="1" applyAlignment="1">
      <alignment horizontal="center" vertical="center"/>
    </xf>
    <xf numFmtId="180" fontId="0" fillId="0" borderId="58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/>
    </xf>
    <xf numFmtId="0" fontId="6" fillId="0" borderId="15" xfId="0" applyFont="1" applyBorder="1" applyAlignment="1">
      <alignment horizontal="center"/>
    </xf>
    <xf numFmtId="180" fontId="6" fillId="0" borderId="24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59" xfId="0" applyFont="1" applyBorder="1" applyAlignment="1">
      <alignment horizontal="center"/>
    </xf>
    <xf numFmtId="180" fontId="6" fillId="0" borderId="60" xfId="0" applyNumberFormat="1" applyFont="1" applyBorder="1" applyAlignment="1">
      <alignment horizontal="center"/>
    </xf>
    <xf numFmtId="0" fontId="0" fillId="0" borderId="29" xfId="0" applyBorder="1" applyAlignment="1">
      <alignment horizontal="left"/>
    </xf>
    <xf numFmtId="181" fontId="0" fillId="0" borderId="18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0" borderId="29" xfId="0" applyFont="1" applyBorder="1" applyAlignment="1">
      <alignment horizontal="left"/>
    </xf>
    <xf numFmtId="181" fontId="0" fillId="0" borderId="1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181" fontId="0" fillId="0" borderId="61" xfId="0" applyNumberFormat="1" applyFont="1" applyBorder="1" applyAlignment="1">
      <alignment horizontal="center" vertical="center"/>
    </xf>
    <xf numFmtId="184" fontId="0" fillId="0" borderId="6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180" fontId="10" fillId="0" borderId="0" xfId="0" applyNumberFormat="1" applyFont="1" applyAlignment="1">
      <alignment horizontal="left"/>
    </xf>
  </cellXfs>
  <cellStyles count="119">
    <cellStyle name="Normal" xfId="0"/>
    <cellStyle name="Currency [0]" xfId="15"/>
    <cellStyle name="Currency" xfId="16"/>
    <cellStyle name="差_Book1_Book1" xfId="17"/>
    <cellStyle name="20% - 强调文字颜色 1 2" xfId="18"/>
    <cellStyle name="20% - 强调文字颜色 3" xfId="19"/>
    <cellStyle name="输入" xfId="20"/>
    <cellStyle name="60% - 强调文字颜色 5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千位分隔[0] 2" xfId="62"/>
    <cellStyle name="强调文字颜色 4" xfId="63"/>
    <cellStyle name="no dec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3 2" xfId="75"/>
    <cellStyle name="콤마_BOILER-CO1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콤마 [0]_BOILER-CO1" xfId="81"/>
    <cellStyle name="60% - 强调文字颜色 2 2" xfId="82"/>
    <cellStyle name="常规 5" xfId="83"/>
    <cellStyle name="60% - 强调文字颜色 3 2" xfId="84"/>
    <cellStyle name="60% - 强调文字颜色 6 2" xfId="85"/>
    <cellStyle name="Normal_APR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_Book1" xfId="93"/>
    <cellStyle name="差_Book1_1" xfId="94"/>
    <cellStyle name="常规 2" xfId="95"/>
    <cellStyle name="常规 2 2" xfId="96"/>
    <cellStyle name="常规 2 3" xfId="97"/>
    <cellStyle name="常规 3" xfId="98"/>
    <cellStyle name="常规 4" xfId="99"/>
    <cellStyle name="常规 7" xfId="100"/>
    <cellStyle name="常规 8" xfId="101"/>
    <cellStyle name="常规_Sheet1" xfId="102"/>
    <cellStyle name="超级链接" xfId="103"/>
    <cellStyle name="好_Book1" xfId="104"/>
    <cellStyle name="好_Book1_1" xfId="105"/>
    <cellStyle name="好_Book1_Book1" xfId="106"/>
    <cellStyle name="后继超级链接" xfId="107"/>
    <cellStyle name="汇总 2" xfId="108"/>
    <cellStyle name="통화 [0]_BOILER-CO1" xfId="109"/>
    <cellStyle name="통화_BOILER-CO1" xfId="110"/>
    <cellStyle name="표준_0N-HANDLING " xfId="111"/>
    <cellStyle name="霓付 [0]_97MBO" xfId="112"/>
    <cellStyle name="霓付_97MBO" xfId="113"/>
    <cellStyle name="烹拳 [0]_97MBO" xfId="114"/>
    <cellStyle name="烹拳_97MBO" xfId="115"/>
    <cellStyle name="普通_ 白土" xfId="116"/>
    <cellStyle name="千分位[0]_ 白土" xfId="117"/>
    <cellStyle name="千分位_ 白土" xfId="118"/>
    <cellStyle name="千位[0]_1" xfId="119"/>
    <cellStyle name="千位_1" xfId="120"/>
    <cellStyle name="钎霖_laroux" xfId="121"/>
    <cellStyle name="强调文字颜色 1 2" xfId="122"/>
    <cellStyle name="强调文字颜色 2 2" xfId="123"/>
    <cellStyle name="强调文字颜色 3 2" xfId="124"/>
    <cellStyle name="强调文字颜色 4 2" xfId="125"/>
    <cellStyle name="强调文字颜色 5 2" xfId="126"/>
    <cellStyle name="强调文字颜色 6 2" xfId="127"/>
    <cellStyle name="输入 2" xfId="128"/>
    <cellStyle name="样式 1" xfId="129"/>
    <cellStyle name="常规 9" xfId="130"/>
    <cellStyle name="常规 11" xfId="131"/>
    <cellStyle name="常规 10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2018.6&#20135;&#21697;&#20135;&#373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工业产品产量汇总结果"/>
    </sheetNames>
    <sheetDataSet>
      <sheetData sheetId="0">
        <row r="5">
          <cell r="B5" t="str">
            <v>服装</v>
          </cell>
          <cell r="C5" t="str">
            <v>万件</v>
          </cell>
          <cell r="D5">
            <v>903.97</v>
          </cell>
          <cell r="E5">
            <v>5521.2</v>
          </cell>
          <cell r="F5">
            <v>1183.41</v>
          </cell>
          <cell r="G5">
            <v>6848.63</v>
          </cell>
          <cell r="H5">
            <v>-19.38</v>
          </cell>
        </row>
        <row r="6">
          <cell r="B6" t="str">
            <v>  针织服装</v>
          </cell>
          <cell r="C6" t="str">
            <v>万件</v>
          </cell>
          <cell r="D6">
            <v>242.16</v>
          </cell>
          <cell r="E6">
            <v>1284.66</v>
          </cell>
          <cell r="F6">
            <v>335.63</v>
          </cell>
          <cell r="G6">
            <v>1775.65</v>
          </cell>
          <cell r="H6">
            <v>-27.65</v>
          </cell>
        </row>
        <row r="7">
          <cell r="B7" t="str">
            <v>平板玻璃</v>
          </cell>
          <cell r="C7" t="str">
            <v>重量箱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</row>
        <row r="8">
          <cell r="B8" t="str">
            <v>纱</v>
          </cell>
          <cell r="C8" t="str">
            <v>吨</v>
          </cell>
          <cell r="D8">
            <v>4863.17</v>
          </cell>
          <cell r="E8">
            <v>29956.91</v>
          </cell>
          <cell r="F8">
            <v>6301.06</v>
          </cell>
          <cell r="G8">
            <v>33539.03</v>
          </cell>
          <cell r="H8">
            <v>-10.68</v>
          </cell>
        </row>
        <row r="9">
          <cell r="B9" t="str">
            <v>  棉混纺纱</v>
          </cell>
          <cell r="C9" t="str">
            <v>吨</v>
          </cell>
          <cell r="D9">
            <v>1348.25</v>
          </cell>
          <cell r="E9">
            <v>7750.35</v>
          </cell>
          <cell r="F9">
            <v>1487.52</v>
          </cell>
          <cell r="G9">
            <v>7421.09</v>
          </cell>
          <cell r="H9">
            <v>4.44</v>
          </cell>
        </row>
        <row r="10">
          <cell r="B10" t="str">
            <v>非织造布（无纺布）</v>
          </cell>
          <cell r="C10" t="str">
            <v>吨</v>
          </cell>
          <cell r="D10">
            <v>114</v>
          </cell>
          <cell r="E10">
            <v>651</v>
          </cell>
          <cell r="F10">
            <v>151</v>
          </cell>
          <cell r="G10">
            <v>706</v>
          </cell>
          <cell r="H10">
            <v>-7.79</v>
          </cell>
        </row>
        <row r="11">
          <cell r="B11" t="str">
            <v>饲料</v>
          </cell>
          <cell r="C11" t="str">
            <v>吨</v>
          </cell>
          <cell r="D11">
            <v>17620</v>
          </cell>
          <cell r="E11">
            <v>75975</v>
          </cell>
          <cell r="F11">
            <v>20610</v>
          </cell>
          <cell r="G11">
            <v>70962</v>
          </cell>
          <cell r="H11">
            <v>7.06</v>
          </cell>
        </row>
        <row r="12">
          <cell r="B12" t="str">
            <v>  其中：配合饲料</v>
          </cell>
          <cell r="C12" t="str">
            <v>吨</v>
          </cell>
          <cell r="D12">
            <v>15842</v>
          </cell>
          <cell r="E12">
            <v>68898</v>
          </cell>
          <cell r="F12">
            <v>15927</v>
          </cell>
          <cell r="G12">
            <v>53912</v>
          </cell>
          <cell r="H12">
            <v>27.8</v>
          </cell>
        </row>
        <row r="13">
          <cell r="B13" t="str">
            <v>        混合饲料</v>
          </cell>
          <cell r="C13" t="str">
            <v>吨</v>
          </cell>
          <cell r="D13">
            <v>1778</v>
          </cell>
          <cell r="E13">
            <v>7077</v>
          </cell>
          <cell r="F13">
            <v>4683</v>
          </cell>
          <cell r="G13">
            <v>17050</v>
          </cell>
          <cell r="H13">
            <v>-58.49</v>
          </cell>
        </row>
        <row r="14">
          <cell r="B14" t="str">
            <v>汽车</v>
          </cell>
          <cell r="C14" t="str">
            <v>辆</v>
          </cell>
          <cell r="D14">
            <v>3645</v>
          </cell>
          <cell r="E14">
            <v>17083</v>
          </cell>
          <cell r="F14">
            <v>3089</v>
          </cell>
          <cell r="G14">
            <v>12645</v>
          </cell>
          <cell r="H14">
            <v>35.1</v>
          </cell>
        </row>
        <row r="15">
          <cell r="B15" t="str">
            <v>其中：新能源汽车</v>
          </cell>
          <cell r="C15" t="str">
            <v>辆</v>
          </cell>
          <cell r="D15">
            <v>1172</v>
          </cell>
          <cell r="E15">
            <v>3823</v>
          </cell>
          <cell r="F15">
            <v>956</v>
          </cell>
          <cell r="G15">
            <v>1707</v>
          </cell>
          <cell r="H15">
            <v>123.96</v>
          </cell>
        </row>
        <row r="16">
          <cell r="B16" t="str">
            <v>半导体分立器件</v>
          </cell>
          <cell r="C16" t="str">
            <v>万只</v>
          </cell>
          <cell r="D16">
            <v>47609</v>
          </cell>
          <cell r="E16">
            <v>295289</v>
          </cell>
          <cell r="F16">
            <v>44906</v>
          </cell>
          <cell r="G16">
            <v>269865</v>
          </cell>
          <cell r="H16">
            <v>9.42</v>
          </cell>
        </row>
        <row r="17">
          <cell r="B17" t="str">
            <v>复印和胶版印制设备</v>
          </cell>
          <cell r="C17" t="str">
            <v>台</v>
          </cell>
          <cell r="D17">
            <v>0</v>
          </cell>
          <cell r="E17">
            <v>0</v>
          </cell>
          <cell r="F17">
            <v>14</v>
          </cell>
          <cell r="G17">
            <v>97</v>
          </cell>
          <cell r="H17">
            <v>-100</v>
          </cell>
        </row>
        <row r="18">
          <cell r="B18" t="str">
            <v>矿山专用设备</v>
          </cell>
          <cell r="C18" t="str">
            <v>吨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 t="e">
            <v>#DIV/0!</v>
          </cell>
        </row>
        <row r="19">
          <cell r="B19" t="str">
            <v>铸铁件</v>
          </cell>
          <cell r="C19" t="str">
            <v>吨</v>
          </cell>
          <cell r="D19">
            <v>9472.25</v>
          </cell>
          <cell r="E19">
            <v>39433.76</v>
          </cell>
          <cell r="F19">
            <v>6906.65</v>
          </cell>
          <cell r="G19">
            <v>38716.25</v>
          </cell>
          <cell r="H19">
            <v>1.85</v>
          </cell>
        </row>
        <row r="20">
          <cell r="B20" t="str">
            <v>塑料制品</v>
          </cell>
          <cell r="C20" t="str">
            <v>吨</v>
          </cell>
          <cell r="D20">
            <v>291.1</v>
          </cell>
          <cell r="E20">
            <v>1832.8</v>
          </cell>
          <cell r="F20">
            <v>212.1</v>
          </cell>
          <cell r="G20">
            <v>1277.5</v>
          </cell>
          <cell r="H20">
            <v>43.47</v>
          </cell>
        </row>
        <row r="21">
          <cell r="B21" t="str">
            <v>滚动轴承</v>
          </cell>
          <cell r="C21" t="str">
            <v>万套</v>
          </cell>
          <cell r="D21">
            <v>84.98</v>
          </cell>
          <cell r="E21">
            <v>508.49</v>
          </cell>
          <cell r="F21">
            <v>77.47</v>
          </cell>
          <cell r="G21">
            <v>437.14</v>
          </cell>
          <cell r="H21">
            <v>16.32</v>
          </cell>
        </row>
        <row r="22">
          <cell r="B22" t="str">
            <v>布</v>
          </cell>
          <cell r="C22" t="str">
            <v>万米</v>
          </cell>
          <cell r="D22">
            <v>3372.31</v>
          </cell>
          <cell r="E22">
            <v>17762.3</v>
          </cell>
          <cell r="F22">
            <v>3216.79</v>
          </cell>
          <cell r="G22">
            <v>16923.95</v>
          </cell>
          <cell r="H22">
            <v>4.95</v>
          </cell>
        </row>
        <row r="23">
          <cell r="B23" t="str">
            <v>  其中：棉布</v>
          </cell>
          <cell r="C23" t="str">
            <v>万米</v>
          </cell>
          <cell r="D23">
            <v>2320.95</v>
          </cell>
          <cell r="E23">
            <v>11822.8</v>
          </cell>
          <cell r="F23">
            <v>2190.39</v>
          </cell>
          <cell r="G23">
            <v>11335.25</v>
          </cell>
          <cell r="H23">
            <v>4.3</v>
          </cell>
        </row>
        <row r="24">
          <cell r="B24" t="str">
            <v>  梭织服装</v>
          </cell>
          <cell r="C24" t="str">
            <v>万件</v>
          </cell>
          <cell r="D24">
            <v>661.81</v>
          </cell>
          <cell r="E24">
            <v>4236.54</v>
          </cell>
          <cell r="F24">
            <v>847.78</v>
          </cell>
          <cell r="G24">
            <v>5072.98</v>
          </cell>
          <cell r="H24">
            <v>-16.49</v>
          </cell>
        </row>
        <row r="25">
          <cell r="B25" t="str">
            <v>印染布</v>
          </cell>
          <cell r="C25" t="str">
            <v>万米</v>
          </cell>
          <cell r="D25">
            <v>1416.9</v>
          </cell>
          <cell r="E25">
            <v>7910.9</v>
          </cell>
          <cell r="F25">
            <v>1365.9</v>
          </cell>
          <cell r="G25">
            <v>7669.4</v>
          </cell>
          <cell r="H25">
            <v>3.15</v>
          </cell>
        </row>
        <row r="26">
          <cell r="B26" t="str">
            <v>小麦粉</v>
          </cell>
          <cell r="C26" t="str">
            <v>吨</v>
          </cell>
          <cell r="D26">
            <v>702</v>
          </cell>
          <cell r="E26">
            <v>3286</v>
          </cell>
          <cell r="F26">
            <v>1071</v>
          </cell>
          <cell r="G26">
            <v>5110</v>
          </cell>
          <cell r="H26">
            <v>-35.69</v>
          </cell>
        </row>
        <row r="27">
          <cell r="B27" t="str">
            <v>阀门</v>
          </cell>
          <cell r="C27" t="str">
            <v>吨</v>
          </cell>
          <cell r="D27">
            <v>110</v>
          </cell>
          <cell r="E27">
            <v>810</v>
          </cell>
          <cell r="F27">
            <v>140</v>
          </cell>
          <cell r="G27">
            <v>565</v>
          </cell>
          <cell r="H27">
            <v>43.36</v>
          </cell>
        </row>
        <row r="28">
          <cell r="B28" t="str">
            <v>自来水生产量</v>
          </cell>
          <cell r="C28" t="str">
            <v>万立方米</v>
          </cell>
          <cell r="D28">
            <v>271.36</v>
          </cell>
          <cell r="E28">
            <v>1519.43</v>
          </cell>
          <cell r="F28">
            <v>271.67</v>
          </cell>
          <cell r="G28">
            <v>1488.14</v>
          </cell>
          <cell r="H28">
            <v>2.1</v>
          </cell>
        </row>
        <row r="29">
          <cell r="B29" t="str">
            <v>电力电缆</v>
          </cell>
          <cell r="C29" t="str">
            <v>千米</v>
          </cell>
          <cell r="D29">
            <v>560</v>
          </cell>
          <cell r="E29">
            <v>2344</v>
          </cell>
          <cell r="F29">
            <v>463</v>
          </cell>
          <cell r="G29">
            <v>1837</v>
          </cell>
          <cell r="H29">
            <v>27.6</v>
          </cell>
        </row>
        <row r="30">
          <cell r="B30" t="str">
            <v>水泥混凝土电杆</v>
          </cell>
          <cell r="C30" t="str">
            <v>根</v>
          </cell>
          <cell r="D30">
            <v>6174</v>
          </cell>
          <cell r="E30">
            <v>37007</v>
          </cell>
          <cell r="F30">
            <v>4194</v>
          </cell>
          <cell r="G30">
            <v>28194</v>
          </cell>
          <cell r="H30">
            <v>31.26</v>
          </cell>
        </row>
        <row r="31">
          <cell r="B31" t="str">
            <v>玻璃纤维纱</v>
          </cell>
          <cell r="C31" t="str">
            <v>吨</v>
          </cell>
          <cell r="D31">
            <v>1560</v>
          </cell>
          <cell r="E31">
            <v>9610</v>
          </cell>
          <cell r="F31">
            <v>1600</v>
          </cell>
          <cell r="G31">
            <v>9300</v>
          </cell>
          <cell r="H31">
            <v>3.33</v>
          </cell>
        </row>
        <row r="32">
          <cell r="B32" t="str">
            <v>纤维增强塑料制品</v>
          </cell>
          <cell r="C32" t="str">
            <v>吨</v>
          </cell>
          <cell r="D32">
            <v>580</v>
          </cell>
          <cell r="E32">
            <v>4650</v>
          </cell>
          <cell r="F32">
            <v>570</v>
          </cell>
          <cell r="G32">
            <v>4490</v>
          </cell>
          <cell r="H32">
            <v>3.56</v>
          </cell>
        </row>
        <row r="33">
          <cell r="B33" t="str">
            <v>  棉纱</v>
          </cell>
          <cell r="C33" t="str">
            <v>吨</v>
          </cell>
          <cell r="D33">
            <v>2188.41</v>
          </cell>
          <cell r="E33">
            <v>14647.02</v>
          </cell>
          <cell r="F33">
            <v>3608.54</v>
          </cell>
          <cell r="G33">
            <v>19198.69</v>
          </cell>
          <cell r="H33">
            <v>-23.71</v>
          </cell>
        </row>
        <row r="34">
          <cell r="B34" t="str">
            <v>  化学纤维纱</v>
          </cell>
          <cell r="C34" t="str">
            <v>吨</v>
          </cell>
          <cell r="D34">
            <v>1326.51</v>
          </cell>
          <cell r="E34">
            <v>7559.54</v>
          </cell>
          <cell r="F34">
            <v>1205</v>
          </cell>
          <cell r="G34">
            <v>6919.25</v>
          </cell>
          <cell r="H34">
            <v>9.25</v>
          </cell>
        </row>
        <row r="35">
          <cell r="B35" t="str">
            <v>涂料</v>
          </cell>
          <cell r="C35" t="str">
            <v>吨</v>
          </cell>
          <cell r="D35">
            <v>0</v>
          </cell>
          <cell r="E35">
            <v>0</v>
          </cell>
          <cell r="F35">
            <v>49</v>
          </cell>
          <cell r="G35">
            <v>588</v>
          </cell>
          <cell r="H35">
            <v>-100</v>
          </cell>
        </row>
        <row r="36">
          <cell r="B36" t="str">
            <v>变压器</v>
          </cell>
          <cell r="C36" t="str">
            <v>千伏安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 t="e">
            <v>#DIV/0!</v>
          </cell>
        </row>
        <row r="37">
          <cell r="B37" t="str">
            <v>电子元件</v>
          </cell>
          <cell r="C37" t="str">
            <v>万只</v>
          </cell>
          <cell r="D37">
            <v>286193</v>
          </cell>
          <cell r="E37">
            <v>767968</v>
          </cell>
          <cell r="F37">
            <v>130287</v>
          </cell>
          <cell r="G37">
            <v>774479</v>
          </cell>
          <cell r="H37">
            <v>-0.84</v>
          </cell>
        </row>
        <row r="38">
          <cell r="B38" t="str">
            <v>罐头</v>
          </cell>
          <cell r="C38" t="str">
            <v>吨</v>
          </cell>
          <cell r="D38">
            <v>408</v>
          </cell>
          <cell r="E38">
            <v>2300</v>
          </cell>
          <cell r="F38">
            <v>303</v>
          </cell>
          <cell r="G38">
            <v>1808</v>
          </cell>
          <cell r="H38">
            <v>27.21</v>
          </cell>
        </row>
        <row r="39">
          <cell r="B39" t="str">
            <v>        棉混纺布</v>
          </cell>
          <cell r="C39" t="str">
            <v>万米</v>
          </cell>
          <cell r="D39">
            <v>318.04</v>
          </cell>
          <cell r="E39">
            <v>1911.5</v>
          </cell>
          <cell r="F39">
            <v>327.6</v>
          </cell>
          <cell r="G39">
            <v>1650.9</v>
          </cell>
          <cell r="H39">
            <v>15.79</v>
          </cell>
        </row>
        <row r="40">
          <cell r="B40" t="str">
            <v>        化学纤维短纤布</v>
          </cell>
          <cell r="C40" t="str">
            <v>万米</v>
          </cell>
          <cell r="D40">
            <v>733.32</v>
          </cell>
          <cell r="E40">
            <v>4028</v>
          </cell>
          <cell r="F40">
            <v>698.8</v>
          </cell>
          <cell r="G40">
            <v>3937.8</v>
          </cell>
          <cell r="H40">
            <v>2.29</v>
          </cell>
        </row>
        <row r="41">
          <cell r="B41" t="str">
            <v>食品添加剂</v>
          </cell>
          <cell r="C41" t="str">
            <v>吨</v>
          </cell>
          <cell r="D41">
            <v>480</v>
          </cell>
          <cell r="E41">
            <v>3435.15</v>
          </cell>
          <cell r="F41">
            <v>460</v>
          </cell>
          <cell r="G41">
            <v>4650</v>
          </cell>
          <cell r="H41">
            <v>-26.13</v>
          </cell>
        </row>
        <row r="42">
          <cell r="B42" t="str">
            <v>家用电热水器</v>
          </cell>
          <cell r="C42" t="str">
            <v>台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 t="e">
            <v>#DIV/0!</v>
          </cell>
        </row>
        <row r="43">
          <cell r="B43" t="str">
            <v>蚕丝</v>
          </cell>
          <cell r="C43" t="str">
            <v>吨</v>
          </cell>
          <cell r="D43">
            <v>0</v>
          </cell>
          <cell r="E43">
            <v>0</v>
          </cell>
          <cell r="F43">
            <v>58.2</v>
          </cell>
          <cell r="G43">
            <v>368.8</v>
          </cell>
          <cell r="H43">
            <v>-100</v>
          </cell>
        </row>
        <row r="44">
          <cell r="B44" t="str">
            <v>铸钢件</v>
          </cell>
          <cell r="C44" t="str">
            <v>吨</v>
          </cell>
          <cell r="D44">
            <v>7362</v>
          </cell>
          <cell r="E44">
            <v>38831</v>
          </cell>
          <cell r="F44">
            <v>8288.89</v>
          </cell>
          <cell r="G44">
            <v>48597.01</v>
          </cell>
          <cell r="H44">
            <v>-20.1</v>
          </cell>
        </row>
        <row r="45">
          <cell r="B45" t="str">
            <v>环境污染防治专用设备</v>
          </cell>
          <cell r="C45" t="str">
            <v>台（套）</v>
          </cell>
          <cell r="D45">
            <v>5</v>
          </cell>
          <cell r="E45">
            <v>18</v>
          </cell>
          <cell r="F45">
            <v>33</v>
          </cell>
          <cell r="G45">
            <v>167</v>
          </cell>
          <cell r="H45">
            <v>-89.22</v>
          </cell>
        </row>
        <row r="46">
          <cell r="B46" t="str">
            <v>  大气污染防治设备</v>
          </cell>
          <cell r="C46" t="str">
            <v>台（套）</v>
          </cell>
          <cell r="D46">
            <v>1</v>
          </cell>
          <cell r="E46">
            <v>5</v>
          </cell>
          <cell r="F46">
            <v>30</v>
          </cell>
          <cell r="G46">
            <v>155</v>
          </cell>
          <cell r="H46">
            <v>-96.77</v>
          </cell>
        </row>
        <row r="47">
          <cell r="B47" t="str">
            <v>  水质污染防治设备</v>
          </cell>
          <cell r="C47" t="str">
            <v>台（套）</v>
          </cell>
          <cell r="D47">
            <v>3</v>
          </cell>
          <cell r="E47">
            <v>7</v>
          </cell>
          <cell r="F47">
            <v>2</v>
          </cell>
          <cell r="G47">
            <v>7</v>
          </cell>
          <cell r="H47">
            <v>0</v>
          </cell>
        </row>
        <row r="48">
          <cell r="B48" t="str">
            <v>液压元件</v>
          </cell>
          <cell r="C48" t="str">
            <v>件</v>
          </cell>
          <cell r="D48">
            <v>69915</v>
          </cell>
          <cell r="E48">
            <v>375308</v>
          </cell>
          <cell r="F48">
            <v>63022</v>
          </cell>
          <cell r="G48">
            <v>219350</v>
          </cell>
          <cell r="H48">
            <v>71.1</v>
          </cell>
        </row>
        <row r="49">
          <cell r="B49" t="str">
            <v>商品混凝土</v>
          </cell>
          <cell r="C49" t="str">
            <v>立方米</v>
          </cell>
          <cell r="D49">
            <v>228285</v>
          </cell>
          <cell r="E49">
            <v>1256648</v>
          </cell>
          <cell r="F49">
            <v>227619</v>
          </cell>
          <cell r="G49">
            <v>1438744</v>
          </cell>
          <cell r="H49">
            <v>-12.66</v>
          </cell>
        </row>
        <row r="50">
          <cell r="B50" t="str">
            <v>彩色电视机</v>
          </cell>
          <cell r="C50" t="str">
            <v>台</v>
          </cell>
          <cell r="D50">
            <v>21250</v>
          </cell>
          <cell r="E50">
            <v>180273</v>
          </cell>
          <cell r="F50">
            <v>31346</v>
          </cell>
          <cell r="G50">
            <v>182372</v>
          </cell>
          <cell r="H50">
            <v>-1.15</v>
          </cell>
        </row>
        <row r="51">
          <cell r="B51" t="str">
            <v>       液晶电视机</v>
          </cell>
          <cell r="C51" t="str">
            <v>台</v>
          </cell>
          <cell r="D51">
            <v>21250</v>
          </cell>
          <cell r="E51">
            <v>180273</v>
          </cell>
          <cell r="F51">
            <v>31346</v>
          </cell>
          <cell r="G51">
            <v>182372</v>
          </cell>
          <cell r="H51">
            <v>-1.15</v>
          </cell>
        </row>
        <row r="52">
          <cell r="B52" t="str">
            <v>  固体废弃物处理设备</v>
          </cell>
          <cell r="C52" t="str">
            <v>台（套）</v>
          </cell>
          <cell r="D52">
            <v>1</v>
          </cell>
          <cell r="E52">
            <v>6</v>
          </cell>
          <cell r="F52">
            <v>1</v>
          </cell>
          <cell r="G52">
            <v>5</v>
          </cell>
          <cell r="H52">
            <v>20</v>
          </cell>
        </row>
        <row r="53">
          <cell r="B53" t="str">
            <v>大米</v>
          </cell>
          <cell r="C53" t="str">
            <v>吨</v>
          </cell>
          <cell r="D53">
            <v>303</v>
          </cell>
          <cell r="E53">
            <v>1557</v>
          </cell>
          <cell r="F53">
            <v>427</v>
          </cell>
          <cell r="G53">
            <v>2471</v>
          </cell>
          <cell r="H53">
            <v>-36.99</v>
          </cell>
        </row>
        <row r="54">
          <cell r="B54" t="str">
            <v>玻璃纤维布</v>
          </cell>
          <cell r="C54" t="str">
            <v>米</v>
          </cell>
          <cell r="D54">
            <v>443876</v>
          </cell>
          <cell r="E54">
            <v>2240215</v>
          </cell>
          <cell r="F54">
            <v>0</v>
          </cell>
          <cell r="G54">
            <v>3092601</v>
          </cell>
          <cell r="H54">
            <v>-27.56</v>
          </cell>
        </row>
        <row r="55">
          <cell r="B55" t="str">
            <v>  其中：色织布（含牛仔布）</v>
          </cell>
          <cell r="C55" t="str">
            <v>万米</v>
          </cell>
          <cell r="D55">
            <v>40</v>
          </cell>
          <cell r="E55">
            <v>205</v>
          </cell>
          <cell r="F55">
            <v>40</v>
          </cell>
          <cell r="G55">
            <v>196</v>
          </cell>
          <cell r="H55">
            <v>4.59</v>
          </cell>
        </row>
        <row r="56">
          <cell r="B56" t="str">
            <v>粗钢</v>
          </cell>
          <cell r="C56" t="str">
            <v>吨</v>
          </cell>
          <cell r="D56">
            <v>0</v>
          </cell>
          <cell r="E56">
            <v>0</v>
          </cell>
          <cell r="F56">
            <v>0</v>
          </cell>
          <cell r="G56">
            <v>153045</v>
          </cell>
          <cell r="H56">
            <v>-100</v>
          </cell>
        </row>
        <row r="57">
          <cell r="B57" t="str">
            <v>钢材</v>
          </cell>
          <cell r="C57" t="str">
            <v>吨</v>
          </cell>
          <cell r="D57">
            <v>0</v>
          </cell>
          <cell r="E57">
            <v>0</v>
          </cell>
          <cell r="F57">
            <v>0</v>
          </cell>
          <cell r="G57">
            <v>134580</v>
          </cell>
          <cell r="H57">
            <v>-100</v>
          </cell>
        </row>
        <row r="58">
          <cell r="B58" t="str">
            <v>  钢筋</v>
          </cell>
          <cell r="C58" t="str">
            <v>吨</v>
          </cell>
          <cell r="D58">
            <v>0</v>
          </cell>
          <cell r="E58">
            <v>0</v>
          </cell>
          <cell r="F58">
            <v>0</v>
          </cell>
          <cell r="G58">
            <v>134580</v>
          </cell>
          <cell r="H58">
            <v>-100</v>
          </cell>
        </row>
        <row r="59">
          <cell r="B59" t="str">
            <v>民用钢质船舶</v>
          </cell>
          <cell r="C59" t="str">
            <v>载重吨</v>
          </cell>
          <cell r="D59">
            <v>19638</v>
          </cell>
          <cell r="E59">
            <v>62649</v>
          </cell>
          <cell r="F59">
            <v>22213</v>
          </cell>
          <cell r="G59">
            <v>95880</v>
          </cell>
          <cell r="H59">
            <v>-34.66</v>
          </cell>
        </row>
        <row r="60">
          <cell r="B60" t="str">
            <v>家具</v>
          </cell>
          <cell r="C60" t="str">
            <v>件</v>
          </cell>
          <cell r="D60">
            <v>0</v>
          </cell>
          <cell r="E60">
            <v>0</v>
          </cell>
          <cell r="F60">
            <v>746</v>
          </cell>
          <cell r="G60">
            <v>5197</v>
          </cell>
          <cell r="H60">
            <v>-100</v>
          </cell>
        </row>
        <row r="61">
          <cell r="B61" t="str">
            <v>  其中：木质家具</v>
          </cell>
          <cell r="C61" t="str">
            <v>件</v>
          </cell>
          <cell r="D61">
            <v>0</v>
          </cell>
          <cell r="E61">
            <v>0</v>
          </cell>
          <cell r="F61">
            <v>746</v>
          </cell>
          <cell r="G61">
            <v>5197</v>
          </cell>
          <cell r="H61">
            <v>-100</v>
          </cell>
        </row>
        <row r="62">
          <cell r="B62" t="str">
            <v>石墨及碳素制品</v>
          </cell>
          <cell r="C62" t="str">
            <v>吨</v>
          </cell>
          <cell r="D62">
            <v>154</v>
          </cell>
          <cell r="E62">
            <v>41286</v>
          </cell>
          <cell r="F62">
            <v>10906</v>
          </cell>
          <cell r="G62">
            <v>58912</v>
          </cell>
          <cell r="H62">
            <v>-29.92</v>
          </cell>
        </row>
        <row r="63">
          <cell r="B63" t="str">
            <v>机制纸及纸板（外购原纸加工除外）</v>
          </cell>
          <cell r="C63" t="str">
            <v>吨</v>
          </cell>
          <cell r="D63">
            <v>3328</v>
          </cell>
          <cell r="E63">
            <v>21190</v>
          </cell>
          <cell r="F63">
            <v>2612</v>
          </cell>
          <cell r="G63">
            <v>17958</v>
          </cell>
          <cell r="H63">
            <v>18</v>
          </cell>
        </row>
        <row r="64">
          <cell r="B64" t="str">
            <v>        包装用纸及纸板</v>
          </cell>
          <cell r="C64" t="str">
            <v>吨</v>
          </cell>
          <cell r="D64">
            <v>3328</v>
          </cell>
          <cell r="E64">
            <v>21190</v>
          </cell>
          <cell r="F64">
            <v>2612</v>
          </cell>
          <cell r="G64">
            <v>17958</v>
          </cell>
          <cell r="H64">
            <v>18</v>
          </cell>
        </row>
        <row r="65">
          <cell r="B65" t="str">
            <v>          其中：箱纸板</v>
          </cell>
          <cell r="C65" t="str">
            <v>吨</v>
          </cell>
          <cell r="D65">
            <v>3328</v>
          </cell>
          <cell r="E65">
            <v>21190</v>
          </cell>
          <cell r="F65">
            <v>2612</v>
          </cell>
          <cell r="G65">
            <v>17958</v>
          </cell>
          <cell r="H65">
            <v>18</v>
          </cell>
        </row>
        <row r="66">
          <cell r="B66" t="str">
            <v>纸制品</v>
          </cell>
          <cell r="C66" t="str">
            <v>吨</v>
          </cell>
          <cell r="D66">
            <v>3847.65</v>
          </cell>
          <cell r="E66">
            <v>21589.69</v>
          </cell>
          <cell r="F66">
            <v>3824.75</v>
          </cell>
          <cell r="G66">
            <v>20965.45</v>
          </cell>
          <cell r="H66">
            <v>2.98</v>
          </cell>
        </row>
        <row r="67">
          <cell r="B67" t="str">
            <v>  其中：瓦楞纸箱</v>
          </cell>
          <cell r="C67" t="str">
            <v>吨</v>
          </cell>
          <cell r="D67">
            <v>3847.65</v>
          </cell>
          <cell r="E67">
            <v>21589.69</v>
          </cell>
          <cell r="F67">
            <v>3824.75</v>
          </cell>
          <cell r="G67">
            <v>20965.45</v>
          </cell>
          <cell r="H67">
            <v>2.98</v>
          </cell>
        </row>
        <row r="68">
          <cell r="B68" t="str">
            <v>          西服套装</v>
          </cell>
          <cell r="C68" t="str">
            <v>万件</v>
          </cell>
          <cell r="D68">
            <v>21.4</v>
          </cell>
          <cell r="E68">
            <v>138.3</v>
          </cell>
          <cell r="F68">
            <v>33.93</v>
          </cell>
          <cell r="G68">
            <v>193.13</v>
          </cell>
          <cell r="H68">
            <v>-28.39</v>
          </cell>
        </row>
        <row r="69">
          <cell r="B69" t="str">
            <v>    其中：羽绒服装</v>
          </cell>
          <cell r="C69" t="str">
            <v>万件</v>
          </cell>
          <cell r="D69">
            <v>0</v>
          </cell>
          <cell r="E69">
            <v>0</v>
          </cell>
          <cell r="F69">
            <v>1.14</v>
          </cell>
          <cell r="G69">
            <v>8.09</v>
          </cell>
          <cell r="H69">
            <v>-100</v>
          </cell>
        </row>
        <row r="70">
          <cell r="B70" t="str">
            <v>          衬衫</v>
          </cell>
          <cell r="C70" t="str">
            <v>万件</v>
          </cell>
          <cell r="D70">
            <v>0</v>
          </cell>
          <cell r="E70">
            <v>0</v>
          </cell>
          <cell r="F70">
            <v>8.26</v>
          </cell>
          <cell r="G70">
            <v>24.08</v>
          </cell>
          <cell r="H70">
            <v>-100</v>
          </cell>
        </row>
        <row r="71">
          <cell r="B71" t="str">
            <v>太阳能电池（光伏电池）</v>
          </cell>
          <cell r="C71" t="str">
            <v>千瓦</v>
          </cell>
          <cell r="D71">
            <v>12080</v>
          </cell>
          <cell r="E71">
            <v>104093</v>
          </cell>
          <cell r="F71">
            <v>4852</v>
          </cell>
          <cell r="G71">
            <v>35966</v>
          </cell>
          <cell r="H71">
            <v>189.42</v>
          </cell>
        </row>
        <row r="72">
          <cell r="B72" t="str">
            <v>泵</v>
          </cell>
          <cell r="C72" t="str">
            <v>台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 t="e">
            <v>#DIV/0!</v>
          </cell>
        </row>
        <row r="73">
          <cell r="B73" t="str">
            <v>  其中：真空泵</v>
          </cell>
          <cell r="C73" t="str">
            <v>台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 t="e">
            <v>#DIV/0!</v>
          </cell>
        </row>
        <row r="74">
          <cell r="B74" t="str">
            <v>气体压缩机</v>
          </cell>
          <cell r="C74" t="str">
            <v>台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e">
            <v>#DIV/0!</v>
          </cell>
        </row>
        <row r="75">
          <cell r="B75" t="str">
            <v>  制冷设备用压缩机</v>
          </cell>
          <cell r="C75" t="str">
            <v>台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 t="e">
            <v>#DIV/0!</v>
          </cell>
        </row>
        <row r="76">
          <cell r="B76" t="str">
            <v>水泥</v>
          </cell>
          <cell r="C76" t="str">
            <v>吨</v>
          </cell>
          <cell r="D76">
            <v>266826</v>
          </cell>
          <cell r="E76">
            <v>1440492</v>
          </cell>
          <cell r="F76">
            <v>167476</v>
          </cell>
          <cell r="G76">
            <v>545945</v>
          </cell>
          <cell r="H76">
            <v>163.85</v>
          </cell>
        </row>
        <row r="77">
          <cell r="B77" t="str">
            <v>金属成形机床</v>
          </cell>
          <cell r="C77" t="str">
            <v>台</v>
          </cell>
          <cell r="D77">
            <v>110</v>
          </cell>
          <cell r="E77">
            <v>525</v>
          </cell>
          <cell r="F77">
            <v>100</v>
          </cell>
          <cell r="G77">
            <v>536</v>
          </cell>
          <cell r="H77">
            <v>-2.05</v>
          </cell>
        </row>
        <row r="78">
          <cell r="B78" t="str">
            <v>鲜、冷藏肉</v>
          </cell>
          <cell r="C78" t="str">
            <v>吨</v>
          </cell>
          <cell r="D78">
            <v>1896</v>
          </cell>
          <cell r="E78">
            <v>9260</v>
          </cell>
          <cell r="F78">
            <v>1980</v>
          </cell>
          <cell r="G78">
            <v>9640</v>
          </cell>
          <cell r="H78">
            <v>-3.94</v>
          </cell>
        </row>
        <row r="79">
          <cell r="B79" t="str">
            <v>        泡沫塑料</v>
          </cell>
          <cell r="C79" t="str">
            <v>吨</v>
          </cell>
          <cell r="D79">
            <v>221.8</v>
          </cell>
          <cell r="E79">
            <v>1250</v>
          </cell>
          <cell r="F79">
            <v>145.2</v>
          </cell>
          <cell r="G79">
            <v>832.8</v>
          </cell>
          <cell r="H79">
            <v>50.1</v>
          </cell>
        </row>
        <row r="80">
          <cell r="B80" t="str">
            <v>合成洗涤剂</v>
          </cell>
          <cell r="C80" t="str">
            <v>吨</v>
          </cell>
          <cell r="D80">
            <v>369.6</v>
          </cell>
          <cell r="E80">
            <v>1819.55</v>
          </cell>
          <cell r="F80">
            <v>219.6</v>
          </cell>
          <cell r="G80">
            <v>1446.1</v>
          </cell>
          <cell r="H80">
            <v>25.82</v>
          </cell>
        </row>
        <row r="81">
          <cell r="B81" t="str">
            <v>建筑工程用机械</v>
          </cell>
          <cell r="C81" t="str">
            <v>台</v>
          </cell>
          <cell r="D81">
            <v>0</v>
          </cell>
          <cell r="E81">
            <v>0</v>
          </cell>
          <cell r="F81">
            <v>9</v>
          </cell>
          <cell r="G81">
            <v>61</v>
          </cell>
          <cell r="H81">
            <v>-100</v>
          </cell>
        </row>
        <row r="82">
          <cell r="B82" t="str">
            <v>发动机</v>
          </cell>
          <cell r="C82" t="str">
            <v>千瓦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e">
            <v>#DIV/0!</v>
          </cell>
        </row>
        <row r="83">
          <cell r="B83" t="str">
            <v>  其中：汽车用发动机</v>
          </cell>
          <cell r="C83" t="str">
            <v>千瓦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e">
            <v>#DIV/0!</v>
          </cell>
        </row>
        <row r="84">
          <cell r="B84" t="str">
            <v>       载货汽车</v>
          </cell>
          <cell r="C84" t="str">
            <v>辆</v>
          </cell>
          <cell r="D84">
            <v>825</v>
          </cell>
          <cell r="E84">
            <v>4986</v>
          </cell>
          <cell r="F84">
            <v>949</v>
          </cell>
          <cell r="G84">
            <v>5859</v>
          </cell>
          <cell r="H84">
            <v>-14.9</v>
          </cell>
        </row>
        <row r="85">
          <cell r="B85" t="str">
            <v>饮料酒</v>
          </cell>
          <cell r="C85" t="str">
            <v>千升</v>
          </cell>
          <cell r="D85">
            <v>679</v>
          </cell>
          <cell r="E85">
            <v>6164</v>
          </cell>
          <cell r="F85">
            <v>2455</v>
          </cell>
          <cell r="G85">
            <v>9810</v>
          </cell>
          <cell r="H85">
            <v>-37.17</v>
          </cell>
        </row>
        <row r="86">
          <cell r="B86" t="str">
            <v>  其中：白酒（折65度，商品量）</v>
          </cell>
          <cell r="C86" t="str">
            <v>千升</v>
          </cell>
          <cell r="D86">
            <v>108</v>
          </cell>
          <cell r="E86">
            <v>566</v>
          </cell>
          <cell r="F86">
            <v>104</v>
          </cell>
          <cell r="G86">
            <v>557</v>
          </cell>
          <cell r="H86">
            <v>1.62</v>
          </cell>
        </row>
        <row r="87">
          <cell r="B87" t="str">
            <v>        日用塑料制品</v>
          </cell>
          <cell r="C87" t="str">
            <v>吨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 t="e">
            <v>#DIV/0!</v>
          </cell>
        </row>
        <row r="88">
          <cell r="B88" t="str">
            <v>减速机</v>
          </cell>
          <cell r="C88" t="str">
            <v>台</v>
          </cell>
          <cell r="D88">
            <v>0</v>
          </cell>
          <cell r="E88">
            <v>0</v>
          </cell>
          <cell r="F88">
            <v>246</v>
          </cell>
          <cell r="G88">
            <v>980</v>
          </cell>
          <cell r="H88">
            <v>-100</v>
          </cell>
        </row>
        <row r="89">
          <cell r="B89" t="str">
            <v>耐火材料制品</v>
          </cell>
          <cell r="C89" t="str">
            <v>吨</v>
          </cell>
          <cell r="D89">
            <v>220</v>
          </cell>
          <cell r="E89">
            <v>1900</v>
          </cell>
          <cell r="F89">
            <v>230</v>
          </cell>
          <cell r="G89">
            <v>1730</v>
          </cell>
          <cell r="H89">
            <v>9.83</v>
          </cell>
        </row>
        <row r="90">
          <cell r="B90" t="str">
            <v>玻璃保温容器</v>
          </cell>
          <cell r="C90" t="str">
            <v>万个</v>
          </cell>
          <cell r="D90">
            <v>326</v>
          </cell>
          <cell r="E90">
            <v>1401.12</v>
          </cell>
          <cell r="F90">
            <v>239</v>
          </cell>
          <cell r="G90">
            <v>1361</v>
          </cell>
          <cell r="H90">
            <v>2.95</v>
          </cell>
        </row>
        <row r="91">
          <cell r="B91" t="str">
            <v>房间空气调节器</v>
          </cell>
          <cell r="C91" t="str">
            <v>台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e">
            <v>#DIV/0!</v>
          </cell>
        </row>
        <row r="92">
          <cell r="B92" t="str">
            <v>橡胶轮胎外胎</v>
          </cell>
          <cell r="C92" t="str">
            <v>条</v>
          </cell>
          <cell r="D92">
            <v>195723</v>
          </cell>
          <cell r="E92">
            <v>1424195</v>
          </cell>
          <cell r="F92">
            <v>105310</v>
          </cell>
          <cell r="G92">
            <v>772166</v>
          </cell>
          <cell r="H92">
            <v>84.44</v>
          </cell>
        </row>
        <row r="93">
          <cell r="B93" t="str">
            <v>        载货汽车橡胶轮胎外胎</v>
          </cell>
          <cell r="C93" t="str">
            <v>条</v>
          </cell>
          <cell r="D93">
            <v>195723</v>
          </cell>
          <cell r="E93">
            <v>1424195</v>
          </cell>
          <cell r="F93">
            <v>105310</v>
          </cell>
          <cell r="G93">
            <v>772166</v>
          </cell>
          <cell r="H93">
            <v>84.44</v>
          </cell>
        </row>
        <row r="94">
          <cell r="B94" t="str">
            <v>  其中：子午线轮胎外胎</v>
          </cell>
          <cell r="C94" t="str">
            <v>条</v>
          </cell>
          <cell r="D94">
            <v>195723</v>
          </cell>
          <cell r="E94">
            <v>1424195</v>
          </cell>
          <cell r="F94">
            <v>105310</v>
          </cell>
          <cell r="G94">
            <v>772166</v>
          </cell>
          <cell r="H94">
            <v>84.44</v>
          </cell>
        </row>
        <row r="95">
          <cell r="B95" t="str">
            <v>稀有稀土金属矿</v>
          </cell>
          <cell r="C95" t="str">
            <v>吨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 t="e">
            <v>#DIV/0!</v>
          </cell>
        </row>
        <row r="96">
          <cell r="B96" t="str">
            <v>不锈钢日用制品</v>
          </cell>
          <cell r="C96" t="str">
            <v>吨</v>
          </cell>
          <cell r="D96">
            <v>0</v>
          </cell>
          <cell r="E96">
            <v>0</v>
          </cell>
          <cell r="F96">
            <v>262.9</v>
          </cell>
          <cell r="G96">
            <v>1221.3</v>
          </cell>
          <cell r="H96">
            <v>-100</v>
          </cell>
        </row>
        <row r="97">
          <cell r="B97" t="str">
            <v>轻革</v>
          </cell>
          <cell r="C97" t="str">
            <v>平方米</v>
          </cell>
          <cell r="D97">
            <v>145805</v>
          </cell>
          <cell r="E97">
            <v>615241</v>
          </cell>
          <cell r="F97">
            <v>115016</v>
          </cell>
          <cell r="G97">
            <v>564184</v>
          </cell>
          <cell r="H97">
            <v>9.05</v>
          </cell>
        </row>
        <row r="98">
          <cell r="B98" t="str">
            <v>  其中：数控金属成形机床（数控锻压设备）</v>
          </cell>
          <cell r="C98" t="str">
            <v>台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 t="e">
            <v>#DIV/0!</v>
          </cell>
        </row>
        <row r="99">
          <cell r="B99" t="str">
            <v>工业自动调节仪表与控制系统</v>
          </cell>
          <cell r="C99" t="str">
            <v>台（套）</v>
          </cell>
          <cell r="D99">
            <v>11</v>
          </cell>
          <cell r="E99">
            <v>62</v>
          </cell>
          <cell r="F99">
            <v>10</v>
          </cell>
          <cell r="G99">
            <v>65</v>
          </cell>
          <cell r="H99">
            <v>-4.62</v>
          </cell>
        </row>
        <row r="100">
          <cell r="B100" t="str">
            <v>  钢质机动货船</v>
          </cell>
          <cell r="C100" t="str">
            <v>载重吨</v>
          </cell>
          <cell r="D100">
            <v>19138</v>
          </cell>
          <cell r="E100">
            <v>58149</v>
          </cell>
          <cell r="F100">
            <v>22213</v>
          </cell>
          <cell r="G100">
            <v>90880</v>
          </cell>
          <cell r="H100">
            <v>-36.02</v>
          </cell>
        </row>
        <row r="101">
          <cell r="B101" t="str">
            <v>绒线（俗称毛线）</v>
          </cell>
          <cell r="C101" t="str">
            <v>吨</v>
          </cell>
          <cell r="D101">
            <v>1205.4</v>
          </cell>
          <cell r="E101">
            <v>3938.9</v>
          </cell>
          <cell r="F101">
            <v>33.5</v>
          </cell>
          <cell r="G101">
            <v>193.2</v>
          </cell>
          <cell r="H101">
            <v>1938.77</v>
          </cell>
        </row>
        <row r="102">
          <cell r="B102" t="str">
            <v>  钢质非机动船</v>
          </cell>
          <cell r="C102" t="str">
            <v>载重吨</v>
          </cell>
          <cell r="D102">
            <v>500</v>
          </cell>
          <cell r="E102">
            <v>4500</v>
          </cell>
          <cell r="F102">
            <v>0</v>
          </cell>
          <cell r="G102">
            <v>5000</v>
          </cell>
          <cell r="H102">
            <v>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5"/>
  <sheetViews>
    <sheetView workbookViewId="0" topLeftCell="A1">
      <selection activeCell="C12" sqref="C12"/>
    </sheetView>
  </sheetViews>
  <sheetFormatPr defaultColWidth="9.00390625" defaultRowHeight="14.25"/>
  <cols>
    <col min="1" max="1" width="24.50390625" style="0" customWidth="1"/>
    <col min="2" max="2" width="10.875" style="0" customWidth="1"/>
    <col min="3" max="3" width="11.50390625" style="0" customWidth="1"/>
    <col min="4" max="4" width="12.875" style="72" customWidth="1"/>
  </cols>
  <sheetData>
    <row r="1" spans="1:4" ht="20.25">
      <c r="A1" s="153" t="s">
        <v>0</v>
      </c>
      <c r="B1" s="153"/>
      <c r="C1" s="153"/>
      <c r="D1" s="153"/>
    </row>
    <row r="2" spans="1:4" ht="14.25">
      <c r="A2" s="199"/>
      <c r="B2" s="199"/>
      <c r="C2" s="199"/>
      <c r="D2" s="199"/>
    </row>
    <row r="3" ht="15">
      <c r="D3" s="72" t="s">
        <v>1</v>
      </c>
    </row>
    <row r="4" spans="1:4" ht="14.25">
      <c r="A4" s="214"/>
      <c r="B4" s="215" t="s">
        <v>2</v>
      </c>
      <c r="C4" s="215" t="s">
        <v>3</v>
      </c>
      <c r="D4" s="216" t="s">
        <v>4</v>
      </c>
    </row>
    <row r="5" spans="1:4" ht="14.25">
      <c r="A5" s="217"/>
      <c r="B5" s="218"/>
      <c r="C5" s="218"/>
      <c r="D5" s="219"/>
    </row>
    <row r="6" spans="1:4" ht="24.75" customHeight="1">
      <c r="A6" s="220" t="s">
        <v>5</v>
      </c>
      <c r="B6" s="221">
        <v>1975214.62</v>
      </c>
      <c r="C6" s="221">
        <v>9765877.04</v>
      </c>
      <c r="D6" s="222">
        <v>16.93</v>
      </c>
    </row>
    <row r="7" spans="1:4" ht="24.75" customHeight="1">
      <c r="A7" s="223" t="s">
        <v>6</v>
      </c>
      <c r="B7" s="224">
        <v>998.7</v>
      </c>
      <c r="C7" s="224">
        <v>5867.9</v>
      </c>
      <c r="D7" s="222">
        <v>1.02</v>
      </c>
    </row>
    <row r="8" spans="1:4" ht="24.75" customHeight="1">
      <c r="A8" s="225" t="s">
        <v>7</v>
      </c>
      <c r="B8" s="224">
        <v>1545619.81</v>
      </c>
      <c r="C8" s="224">
        <v>7705825.12</v>
      </c>
      <c r="D8" s="222">
        <v>15.96</v>
      </c>
    </row>
    <row r="9" spans="1:4" ht="24.75" customHeight="1">
      <c r="A9" s="225" t="s">
        <v>8</v>
      </c>
      <c r="B9" s="224">
        <v>407980.16</v>
      </c>
      <c r="C9" s="224">
        <v>1961635.24</v>
      </c>
      <c r="D9" s="222">
        <v>20.56</v>
      </c>
    </row>
    <row r="10" spans="1:4" ht="24.75" customHeight="1">
      <c r="A10" s="223" t="s">
        <v>9</v>
      </c>
      <c r="B10" s="224">
        <v>20615.95</v>
      </c>
      <c r="C10" s="224">
        <v>92548.78</v>
      </c>
      <c r="D10" s="222">
        <v>25.66</v>
      </c>
    </row>
    <row r="11" spans="1:4" ht="24.75" customHeight="1">
      <c r="A11" s="223" t="s">
        <v>10</v>
      </c>
      <c r="B11" s="224">
        <v>554592.16</v>
      </c>
      <c r="C11" s="224">
        <v>2982119.25</v>
      </c>
      <c r="D11" s="222">
        <v>12.85</v>
      </c>
    </row>
    <row r="12" spans="1:4" ht="24.75" customHeight="1">
      <c r="A12" s="223" t="s">
        <v>11</v>
      </c>
      <c r="B12" s="224">
        <v>1420622.46</v>
      </c>
      <c r="C12" s="224">
        <v>6783757.79</v>
      </c>
      <c r="D12" s="222">
        <v>18.82</v>
      </c>
    </row>
    <row r="13" spans="1:4" ht="24.75" customHeight="1">
      <c r="A13" s="226" t="s">
        <v>12</v>
      </c>
      <c r="B13" s="227">
        <v>1518523.15</v>
      </c>
      <c r="C13" s="227">
        <v>7661673.1</v>
      </c>
      <c r="D13" s="228">
        <v>14.88</v>
      </c>
    </row>
    <row r="15" spans="1:4" ht="25.5" customHeight="1">
      <c r="A15" s="229" t="s">
        <v>13</v>
      </c>
      <c r="B15" s="229"/>
      <c r="C15" s="229"/>
      <c r="D15" s="230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24"/>
  <sheetViews>
    <sheetView workbookViewId="0" topLeftCell="A1">
      <selection activeCell="D5" sqref="D5"/>
    </sheetView>
  </sheetViews>
  <sheetFormatPr defaultColWidth="9.00390625" defaultRowHeight="14.25"/>
  <cols>
    <col min="1" max="1" width="14.125" style="0" customWidth="1"/>
    <col min="2" max="2" width="13.25390625" style="0" bestFit="1" customWidth="1"/>
    <col min="3" max="4" width="11.875" style="0" bestFit="1" customWidth="1"/>
    <col min="5" max="5" width="9.625" style="0" bestFit="1" customWidth="1"/>
  </cols>
  <sheetData>
    <row r="1" spans="1:6" ht="20.25">
      <c r="A1" s="48" t="s">
        <v>160</v>
      </c>
      <c r="B1" s="48"/>
      <c r="C1" s="48"/>
      <c r="D1" s="48"/>
      <c r="E1" s="48"/>
      <c r="F1" s="48"/>
    </row>
    <row r="2" spans="1:6" ht="15">
      <c r="A2" s="49"/>
      <c r="B2" s="50"/>
      <c r="C2" s="50"/>
      <c r="D2" s="50"/>
      <c r="E2" s="51" t="s">
        <v>1</v>
      </c>
      <c r="F2" s="50"/>
    </row>
    <row r="3" spans="1:6" ht="14.25">
      <c r="A3" s="52"/>
      <c r="B3" s="53" t="s">
        <v>161</v>
      </c>
      <c r="C3" s="53"/>
      <c r="D3" s="53" t="s">
        <v>162</v>
      </c>
      <c r="E3" s="53"/>
      <c r="F3" s="54" t="s">
        <v>163</v>
      </c>
    </row>
    <row r="4" spans="1:6" ht="14.25">
      <c r="A4" s="55"/>
      <c r="B4" s="56" t="s">
        <v>164</v>
      </c>
      <c r="C4" s="56" t="s">
        <v>165</v>
      </c>
      <c r="D4" s="56" t="s">
        <v>164</v>
      </c>
      <c r="E4" s="56" t="s">
        <v>165</v>
      </c>
      <c r="F4" s="57"/>
    </row>
    <row r="5" spans="1:6" ht="24.75" customHeight="1">
      <c r="A5" s="58" t="s">
        <v>166</v>
      </c>
      <c r="B5" s="59">
        <v>12912204.362927</v>
      </c>
      <c r="C5" s="59">
        <v>331724.497349</v>
      </c>
      <c r="D5" s="59">
        <v>8340769.109961</v>
      </c>
      <c r="E5" s="59">
        <v>609424.930462</v>
      </c>
      <c r="F5" s="60">
        <f>D5/B5*100</f>
        <v>64.59601223404331</v>
      </c>
    </row>
    <row r="6" spans="1:6" ht="24.75" customHeight="1">
      <c r="A6" s="61" t="s">
        <v>167</v>
      </c>
      <c r="B6" s="62">
        <v>87158.591182</v>
      </c>
      <c r="C6" s="62">
        <v>-5230.063283</v>
      </c>
      <c r="D6" s="62">
        <v>583367.71</v>
      </c>
      <c r="E6" s="62">
        <v>-31150</v>
      </c>
      <c r="F6" s="63">
        <f aca="true" t="shared" si="0" ref="F6:F23">D6/B6*100</f>
        <v>669.3175074179917</v>
      </c>
    </row>
    <row r="7" spans="1:6" ht="24.75" customHeight="1">
      <c r="A7" s="61" t="s">
        <v>168</v>
      </c>
      <c r="B7" s="62">
        <v>1166051.779346</v>
      </c>
      <c r="C7" s="62">
        <v>16061.08219</v>
      </c>
      <c r="D7" s="62">
        <v>978215.808934</v>
      </c>
      <c r="E7" s="62">
        <v>76195.400035</v>
      </c>
      <c r="F7" s="63">
        <f t="shared" si="0"/>
        <v>83.89128392588613</v>
      </c>
    </row>
    <row r="8" spans="1:6" ht="24.75" customHeight="1">
      <c r="A8" s="61" t="s">
        <v>169</v>
      </c>
      <c r="B8" s="62">
        <v>1288887.623239</v>
      </c>
      <c r="C8" s="62">
        <v>83810.294688</v>
      </c>
      <c r="D8" s="62">
        <v>657639.098177</v>
      </c>
      <c r="E8" s="62">
        <v>33771.777245</v>
      </c>
      <c r="F8" s="63">
        <f t="shared" si="0"/>
        <v>51.02377323822381</v>
      </c>
    </row>
    <row r="9" spans="1:6" ht="24.75" customHeight="1">
      <c r="A9" s="61" t="s">
        <v>170</v>
      </c>
      <c r="B9" s="62">
        <v>1033229.439781</v>
      </c>
      <c r="C9" s="62">
        <v>32768.01862</v>
      </c>
      <c r="D9" s="62">
        <v>851788.078958</v>
      </c>
      <c r="E9" s="62">
        <v>31630.260305</v>
      </c>
      <c r="F9" s="63">
        <f t="shared" si="0"/>
        <v>82.43939304889942</v>
      </c>
    </row>
    <row r="10" spans="1:6" ht="24.75" customHeight="1">
      <c r="A10" s="61" t="s">
        <v>171</v>
      </c>
      <c r="B10" s="62">
        <v>1458314.398501</v>
      </c>
      <c r="C10" s="62">
        <v>27835.815386</v>
      </c>
      <c r="D10" s="62">
        <v>736318.09418</v>
      </c>
      <c r="E10" s="62">
        <v>3073.106942</v>
      </c>
      <c r="F10" s="63">
        <f t="shared" si="0"/>
        <v>50.49103917076185</v>
      </c>
    </row>
    <row r="11" spans="1:6" ht="24.75" customHeight="1">
      <c r="A11" s="61" t="s">
        <v>172</v>
      </c>
      <c r="B11" s="62">
        <v>163741.905921</v>
      </c>
      <c r="C11" s="62">
        <v>14510.518264</v>
      </c>
      <c r="D11" s="62">
        <v>212061.880745</v>
      </c>
      <c r="E11" s="62">
        <v>-15452.497716</v>
      </c>
      <c r="F11" s="63">
        <f t="shared" si="0"/>
        <v>129.5098402282631</v>
      </c>
    </row>
    <row r="12" spans="1:6" ht="24.75" customHeight="1">
      <c r="A12" s="64" t="s">
        <v>173</v>
      </c>
      <c r="B12" s="62">
        <v>142695.520827</v>
      </c>
      <c r="C12" s="62">
        <v>-6284.454761</v>
      </c>
      <c r="D12" s="65">
        <v>156305.920053</v>
      </c>
      <c r="E12" s="65">
        <v>24715.033622</v>
      </c>
      <c r="F12" s="63">
        <f t="shared" si="0"/>
        <v>109.53807039430541</v>
      </c>
    </row>
    <row r="13" spans="1:6" ht="24.75" customHeight="1">
      <c r="A13" s="64" t="s">
        <v>174</v>
      </c>
      <c r="B13" s="62">
        <v>112008.1494</v>
      </c>
      <c r="C13" s="62">
        <v>-35412.5164</v>
      </c>
      <c r="D13" s="62">
        <v>144645.2292</v>
      </c>
      <c r="E13" s="62">
        <v>8238.513</v>
      </c>
      <c r="F13" s="63">
        <f t="shared" si="0"/>
        <v>129.13812965826932</v>
      </c>
    </row>
    <row r="14" spans="1:6" ht="24.75" customHeight="1">
      <c r="A14" s="64" t="s">
        <v>175</v>
      </c>
      <c r="B14" s="62">
        <v>125181.6324</v>
      </c>
      <c r="C14" s="62">
        <v>-24613.7842</v>
      </c>
      <c r="D14" s="62">
        <v>169788</v>
      </c>
      <c r="E14" s="62">
        <v>-1237</v>
      </c>
      <c r="F14" s="63">
        <f t="shared" si="0"/>
        <v>135.63331676125355</v>
      </c>
    </row>
    <row r="15" spans="1:6" ht="24.75" customHeight="1">
      <c r="A15" s="61" t="s">
        <v>176</v>
      </c>
      <c r="B15" s="62">
        <v>382492.52276</v>
      </c>
      <c r="C15" s="62">
        <v>-46432.853036</v>
      </c>
      <c r="D15" s="62">
        <v>298034.490916</v>
      </c>
      <c r="E15" s="62">
        <v>48040.008038</v>
      </c>
      <c r="F15" s="63">
        <f t="shared" si="0"/>
        <v>77.91903715278787</v>
      </c>
    </row>
    <row r="16" spans="1:6" ht="24.75" customHeight="1">
      <c r="A16" s="61" t="s">
        <v>177</v>
      </c>
      <c r="B16" s="62">
        <v>525562.3508</v>
      </c>
      <c r="C16" s="62">
        <v>-11302.6378</v>
      </c>
      <c r="D16" s="62">
        <v>476459.3234</v>
      </c>
      <c r="E16" s="62">
        <v>33799.4122</v>
      </c>
      <c r="F16" s="63">
        <f t="shared" si="0"/>
        <v>90.65705004834224</v>
      </c>
    </row>
    <row r="17" spans="1:6" ht="24.75" customHeight="1">
      <c r="A17" s="61" t="s">
        <v>178</v>
      </c>
      <c r="B17" s="62">
        <v>418612.304</v>
      </c>
      <c r="C17" s="62">
        <v>-125691.1312</v>
      </c>
      <c r="D17" s="62">
        <v>321674.996</v>
      </c>
      <c r="E17" s="62">
        <v>-935.5348</v>
      </c>
      <c r="F17" s="63">
        <f t="shared" si="0"/>
        <v>76.8431775478821</v>
      </c>
    </row>
    <row r="18" spans="1:6" ht="24.75" customHeight="1">
      <c r="A18" s="61" t="s">
        <v>179</v>
      </c>
      <c r="B18" s="62">
        <v>1945257.884273</v>
      </c>
      <c r="C18" s="62">
        <v>58812.638724</v>
      </c>
      <c r="D18" s="62">
        <v>154961.539665</v>
      </c>
      <c r="E18" s="62">
        <v>27228.979974</v>
      </c>
      <c r="F18" s="63">
        <f t="shared" si="0"/>
        <v>7.9661180616632565</v>
      </c>
    </row>
    <row r="19" spans="1:6" ht="24.75" customHeight="1">
      <c r="A19" s="61" t="s">
        <v>180</v>
      </c>
      <c r="B19" s="62">
        <v>3636685.18431</v>
      </c>
      <c r="C19" s="62">
        <v>148246.590635</v>
      </c>
      <c r="D19" s="62">
        <v>2179892.750276</v>
      </c>
      <c r="E19" s="62">
        <v>157114.189266</v>
      </c>
      <c r="F19" s="63">
        <f t="shared" si="0"/>
        <v>59.94175024224974</v>
      </c>
    </row>
    <row r="20" spans="1:6" ht="24.75" customHeight="1">
      <c r="A20" s="61" t="s">
        <v>181</v>
      </c>
      <c r="B20" s="62">
        <v>43864.317154</v>
      </c>
      <c r="C20" s="62">
        <v>9995.993497</v>
      </c>
      <c r="D20" s="62">
        <v>89627.591709</v>
      </c>
      <c r="E20" s="62">
        <v>8627.172544</v>
      </c>
      <c r="F20" s="63">
        <f t="shared" si="0"/>
        <v>204.32916211674535</v>
      </c>
    </row>
    <row r="21" spans="1:6" ht="24.75" customHeight="1">
      <c r="A21" s="61" t="s">
        <v>182</v>
      </c>
      <c r="B21" s="62">
        <v>30299.147409</v>
      </c>
      <c r="C21" s="62">
        <v>14732.746908</v>
      </c>
      <c r="D21" s="62">
        <v>42711.945254</v>
      </c>
      <c r="E21" s="62">
        <v>20555.342788</v>
      </c>
      <c r="F21" s="63">
        <f t="shared" si="0"/>
        <v>140.96748227744825</v>
      </c>
    </row>
    <row r="22" spans="1:6" ht="24.75" customHeight="1">
      <c r="A22" s="61" t="s">
        <v>183</v>
      </c>
      <c r="B22" s="62">
        <v>96688.405821</v>
      </c>
      <c r="C22" s="62">
        <v>50546.706832</v>
      </c>
      <c r="D22" s="62">
        <v>41350</v>
      </c>
      <c r="E22" s="62">
        <v>19348.6</v>
      </c>
      <c r="F22" s="63">
        <f t="shared" si="0"/>
        <v>42.766244462186684</v>
      </c>
    </row>
    <row r="23" spans="1:6" ht="24.75" customHeight="1">
      <c r="A23" s="66" t="s">
        <v>184</v>
      </c>
      <c r="B23" s="67">
        <v>70954.187702</v>
      </c>
      <c r="C23" s="67">
        <v>-11868.85629</v>
      </c>
      <c r="D23" s="67">
        <v>89539.742491</v>
      </c>
      <c r="E23" s="67">
        <v>9475.257018</v>
      </c>
      <c r="F23" s="68">
        <f t="shared" si="0"/>
        <v>126.19373907436915</v>
      </c>
    </row>
    <row r="24" spans="1:6" ht="14.25">
      <c r="A24" s="69" t="s">
        <v>185</v>
      </c>
      <c r="B24" s="70"/>
      <c r="C24" s="70"/>
      <c r="D24" s="70"/>
      <c r="E24" s="70"/>
      <c r="F24" s="70"/>
    </row>
  </sheetData>
  <sheetProtection/>
  <mergeCells count="7">
    <mergeCell ref="A1:F1"/>
    <mergeCell ref="E2:F2"/>
    <mergeCell ref="B3:C3"/>
    <mergeCell ref="D3:E3"/>
    <mergeCell ref="A24:F24"/>
    <mergeCell ref="A3:A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C24"/>
  <sheetViews>
    <sheetView workbookViewId="0" topLeftCell="A1">
      <selection activeCell="C6" sqref="C6"/>
    </sheetView>
  </sheetViews>
  <sheetFormatPr defaultColWidth="9.00390625" defaultRowHeight="14.25"/>
  <cols>
    <col min="1" max="1" width="36.875" style="0" customWidth="1"/>
    <col min="2" max="3" width="10.75390625" style="0" customWidth="1"/>
  </cols>
  <sheetData>
    <row r="1" spans="1:3" ht="20.25">
      <c r="A1" s="15" t="s">
        <v>186</v>
      </c>
      <c r="B1" s="15"/>
      <c r="C1" s="15"/>
    </row>
    <row r="2" spans="1:3" ht="15">
      <c r="A2" s="32" t="s">
        <v>1</v>
      </c>
      <c r="B2" s="32"/>
      <c r="C2" s="32"/>
    </row>
    <row r="3" spans="1:3" ht="20.25" customHeight="1">
      <c r="A3" s="33"/>
      <c r="B3" s="19" t="s">
        <v>86</v>
      </c>
      <c r="C3" s="20" t="s">
        <v>4</v>
      </c>
    </row>
    <row r="4" spans="1:3" ht="21.75" customHeight="1">
      <c r="A4" s="34" t="s">
        <v>187</v>
      </c>
      <c r="B4" s="35">
        <v>240733.52</v>
      </c>
      <c r="C4" s="36">
        <v>14.1</v>
      </c>
    </row>
    <row r="5" spans="1:3" ht="21.75" customHeight="1">
      <c r="A5" s="37" t="s">
        <v>188</v>
      </c>
      <c r="B5" s="38">
        <v>117364.52</v>
      </c>
      <c r="C5" s="39">
        <v>29.3</v>
      </c>
    </row>
    <row r="6" spans="1:3" ht="21.75" customHeight="1">
      <c r="A6" s="40" t="s">
        <v>189</v>
      </c>
      <c r="B6" s="41">
        <v>123369</v>
      </c>
      <c r="C6" s="39">
        <v>2.6</v>
      </c>
    </row>
    <row r="7" spans="1:3" ht="21.75" customHeight="1">
      <c r="A7" s="25" t="s">
        <v>190</v>
      </c>
      <c r="B7" s="42">
        <v>45839.32</v>
      </c>
      <c r="C7" s="39">
        <v>24.48</v>
      </c>
    </row>
    <row r="8" spans="1:3" ht="21.75" customHeight="1">
      <c r="A8" s="43" t="s">
        <v>191</v>
      </c>
      <c r="B8" s="42">
        <v>8604.78</v>
      </c>
      <c r="C8" s="39">
        <v>5.3</v>
      </c>
    </row>
    <row r="9" spans="1:3" ht="21.75" customHeight="1">
      <c r="A9" s="43" t="s">
        <v>192</v>
      </c>
      <c r="B9" s="42">
        <v>1130.63</v>
      </c>
      <c r="C9" s="39">
        <v>11.43</v>
      </c>
    </row>
    <row r="10" spans="1:3" ht="21.75" customHeight="1">
      <c r="A10" s="43" t="s">
        <v>193</v>
      </c>
      <c r="B10" s="42">
        <v>2430.01</v>
      </c>
      <c r="C10" s="39">
        <v>46.12</v>
      </c>
    </row>
    <row r="11" spans="1:3" ht="21.75" customHeight="1">
      <c r="A11" s="43" t="s">
        <v>194</v>
      </c>
      <c r="B11" s="42">
        <v>30753.89</v>
      </c>
      <c r="C11" s="39">
        <v>135.97</v>
      </c>
    </row>
    <row r="12" spans="1:3" ht="21.75" customHeight="1">
      <c r="A12" s="43" t="s">
        <v>195</v>
      </c>
      <c r="B12" s="42">
        <v>82463.66</v>
      </c>
      <c r="C12" s="39">
        <v>9.1</v>
      </c>
    </row>
    <row r="13" spans="1:3" ht="21.75" customHeight="1">
      <c r="A13" s="43" t="s">
        <v>196</v>
      </c>
      <c r="B13" s="42">
        <v>26330.2</v>
      </c>
      <c r="C13" s="39">
        <v>-42.6</v>
      </c>
    </row>
    <row r="14" spans="1:3" ht="21.75" customHeight="1">
      <c r="A14" s="43" t="s">
        <v>197</v>
      </c>
      <c r="B14" s="42">
        <v>9220.04</v>
      </c>
      <c r="C14" s="39">
        <v>91.8</v>
      </c>
    </row>
    <row r="15" spans="1:3" ht="21.75" customHeight="1">
      <c r="A15" s="25" t="s">
        <v>198</v>
      </c>
      <c r="B15" s="42">
        <v>10914.02</v>
      </c>
      <c r="C15" s="39">
        <v>157.9</v>
      </c>
    </row>
    <row r="16" spans="1:3" ht="21.75" customHeight="1">
      <c r="A16" s="43" t="s">
        <v>199</v>
      </c>
      <c r="B16" s="42">
        <v>6950.89</v>
      </c>
      <c r="C16" s="39">
        <v>-18.96</v>
      </c>
    </row>
    <row r="17" spans="1:3" ht="21.75" customHeight="1">
      <c r="A17" s="43" t="s">
        <v>200</v>
      </c>
      <c r="B17" s="42">
        <v>398.99</v>
      </c>
      <c r="C17" s="39">
        <v>-16.53</v>
      </c>
    </row>
    <row r="18" spans="1:3" ht="21.75" customHeight="1">
      <c r="A18" s="43" t="s">
        <v>201</v>
      </c>
      <c r="B18" s="42">
        <v>1028.13</v>
      </c>
      <c r="C18" s="39">
        <v>98.84</v>
      </c>
    </row>
    <row r="19" spans="1:3" ht="21.75" customHeight="1">
      <c r="A19" s="43" t="s">
        <v>202</v>
      </c>
      <c r="B19" s="42">
        <v>1122.17</v>
      </c>
      <c r="C19" s="39">
        <v>20</v>
      </c>
    </row>
    <row r="20" spans="1:3" ht="21.75" customHeight="1">
      <c r="A20" s="43" t="s">
        <v>203</v>
      </c>
      <c r="B20" s="42">
        <v>2363.54</v>
      </c>
      <c r="C20" s="39">
        <v>78.42</v>
      </c>
    </row>
    <row r="21" spans="1:3" ht="21.75" customHeight="1">
      <c r="A21" s="43" t="s">
        <v>204</v>
      </c>
      <c r="B21" s="42">
        <v>9109.34</v>
      </c>
      <c r="C21" s="39">
        <v>5.01</v>
      </c>
    </row>
    <row r="22" spans="1:3" ht="21.75" customHeight="1">
      <c r="A22" s="44" t="s">
        <v>205</v>
      </c>
      <c r="B22" s="45">
        <v>2074</v>
      </c>
      <c r="C22" s="46">
        <v>26.39</v>
      </c>
    </row>
    <row r="23" spans="1:3" s="14" customFormat="1" ht="14.25">
      <c r="A23" s="47"/>
      <c r="B23" s="47"/>
      <c r="C23" s="47"/>
    </row>
    <row r="24" spans="1:3" ht="14.25">
      <c r="A24" s="31"/>
      <c r="B24" s="31"/>
      <c r="C24" s="31"/>
    </row>
  </sheetData>
  <sheetProtection/>
  <mergeCells count="3">
    <mergeCell ref="A1:C1"/>
    <mergeCell ref="A2:C2"/>
    <mergeCell ref="A23:C2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workbookViewId="0" topLeftCell="A1">
      <selection activeCell="C7" sqref="C7"/>
    </sheetView>
  </sheetViews>
  <sheetFormatPr defaultColWidth="9.00390625" defaultRowHeight="14.25"/>
  <cols>
    <col min="1" max="1" width="23.25390625" style="0" customWidth="1"/>
    <col min="2" max="2" width="11.375" style="0" customWidth="1"/>
    <col min="3" max="3" width="15.75390625" style="0" customWidth="1"/>
  </cols>
  <sheetData>
    <row r="1" spans="1:3" ht="20.25">
      <c r="A1" s="15" t="s">
        <v>206</v>
      </c>
      <c r="B1" s="15"/>
      <c r="C1" s="15"/>
    </row>
    <row r="2" spans="1:3" ht="15">
      <c r="A2" s="16"/>
      <c r="B2" s="16"/>
      <c r="C2" s="17" t="s">
        <v>1</v>
      </c>
    </row>
    <row r="3" spans="1:3" ht="24.75" customHeight="1">
      <c r="A3" s="18"/>
      <c r="B3" s="19" t="s">
        <v>86</v>
      </c>
      <c r="C3" s="20" t="s">
        <v>4</v>
      </c>
    </row>
    <row r="4" spans="1:5" ht="24.75" customHeight="1">
      <c r="A4" s="21" t="s">
        <v>207</v>
      </c>
      <c r="B4" s="22">
        <v>123369</v>
      </c>
      <c r="C4" s="23">
        <v>2.6</v>
      </c>
      <c r="E4" s="24"/>
    </row>
    <row r="5" spans="1:5" ht="24.75" customHeight="1">
      <c r="A5" s="25" t="s">
        <v>208</v>
      </c>
      <c r="B5" s="26">
        <v>3185</v>
      </c>
      <c r="C5" s="27">
        <v>167.2</v>
      </c>
      <c r="E5" s="24"/>
    </row>
    <row r="6" spans="1:5" ht="24.75" customHeight="1">
      <c r="A6" s="25" t="s">
        <v>209</v>
      </c>
      <c r="B6" s="26">
        <v>86</v>
      </c>
      <c r="C6" s="27">
        <v>116.01</v>
      </c>
      <c r="E6" s="24"/>
    </row>
    <row r="7" spans="1:5" ht="24.75" customHeight="1">
      <c r="A7" s="25" t="s">
        <v>210</v>
      </c>
      <c r="B7" s="26">
        <v>13239</v>
      </c>
      <c r="C7" s="27">
        <v>92.76</v>
      </c>
      <c r="E7" s="24"/>
    </row>
    <row r="8" spans="1:5" ht="24.75" customHeight="1">
      <c r="A8" s="25" t="s">
        <v>211</v>
      </c>
      <c r="B8" s="26">
        <v>18528</v>
      </c>
      <c r="C8" s="27">
        <v>43.42</v>
      </c>
      <c r="E8" s="24"/>
    </row>
    <row r="9" spans="1:5" ht="24.75" customHeight="1">
      <c r="A9" s="25" t="s">
        <v>212</v>
      </c>
      <c r="B9" s="26">
        <v>6300</v>
      </c>
      <c r="C9" s="27">
        <v>37.61</v>
      </c>
      <c r="E9" s="24"/>
    </row>
    <row r="10" spans="1:5" ht="24.75" customHeight="1">
      <c r="A10" s="25" t="s">
        <v>213</v>
      </c>
      <c r="B10" s="26">
        <v>3568</v>
      </c>
      <c r="C10" s="27">
        <v>-5.3</v>
      </c>
      <c r="E10" s="24"/>
    </row>
    <row r="11" spans="1:5" ht="24.75" customHeight="1">
      <c r="A11" s="25" t="s">
        <v>214</v>
      </c>
      <c r="B11" s="26">
        <v>2596</v>
      </c>
      <c r="C11" s="27">
        <v>5.1</v>
      </c>
      <c r="E11" s="24"/>
    </row>
    <row r="12" spans="1:5" ht="24.75" customHeight="1">
      <c r="A12" s="25" t="s">
        <v>215</v>
      </c>
      <c r="B12" s="26">
        <v>6270</v>
      </c>
      <c r="C12" s="27">
        <v>-2.1</v>
      </c>
      <c r="E12" s="24"/>
    </row>
    <row r="13" spans="1:5" ht="24.75" customHeight="1">
      <c r="A13" s="25" t="s">
        <v>216</v>
      </c>
      <c r="B13" s="26">
        <v>41339</v>
      </c>
      <c r="C13" s="27">
        <v>-32.23</v>
      </c>
      <c r="E13" s="24"/>
    </row>
    <row r="14" spans="1:5" ht="24.75" customHeight="1">
      <c r="A14" s="25" t="s">
        <v>217</v>
      </c>
      <c r="B14" s="26">
        <v>3454</v>
      </c>
      <c r="C14" s="27">
        <v>26.8</v>
      </c>
      <c r="E14" s="24"/>
    </row>
    <row r="15" spans="1:5" ht="24.75" customHeight="1">
      <c r="A15" s="28" t="s">
        <v>218</v>
      </c>
      <c r="B15" s="29">
        <v>24761</v>
      </c>
      <c r="C15" s="30">
        <v>31.1</v>
      </c>
      <c r="E15" s="24"/>
    </row>
    <row r="16" spans="1:3" s="14" customFormat="1" ht="14.25">
      <c r="A16" s="31"/>
      <c r="B16" s="31"/>
      <c r="C16" s="31"/>
    </row>
    <row r="17" spans="1:3" ht="14.25">
      <c r="A17" s="31"/>
      <c r="B17" s="31"/>
      <c r="C17" s="31"/>
    </row>
  </sheetData>
  <sheetProtection/>
  <mergeCells count="2">
    <mergeCell ref="A1:C1"/>
    <mergeCell ref="A16:C17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C19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26.375" style="0" customWidth="1"/>
    <col min="2" max="2" width="10.75390625" style="0" customWidth="1"/>
    <col min="3" max="3" width="13.50390625" style="0" customWidth="1"/>
  </cols>
  <sheetData>
    <row r="1" spans="1:3" ht="33" customHeight="1">
      <c r="A1" s="1" t="s">
        <v>219</v>
      </c>
      <c r="B1" s="2"/>
      <c r="C1" s="2"/>
    </row>
    <row r="2" spans="1:3" ht="17.25" customHeight="1">
      <c r="A2" s="1"/>
      <c r="B2" s="2"/>
      <c r="C2" s="3" t="s">
        <v>220</v>
      </c>
    </row>
    <row r="3" spans="1:3" ht="19.5" customHeight="1">
      <c r="A3" s="4"/>
      <c r="B3" s="5" t="s">
        <v>2</v>
      </c>
      <c r="C3" s="6" t="s">
        <v>86</v>
      </c>
    </row>
    <row r="4" spans="1:3" ht="19.5" customHeight="1">
      <c r="A4" s="7" t="s">
        <v>221</v>
      </c>
      <c r="B4" s="8">
        <v>102.23452959</v>
      </c>
      <c r="C4" s="8">
        <v>102.27998115</v>
      </c>
    </row>
    <row r="5" spans="1:3" ht="19.5" customHeight="1">
      <c r="A5" s="9" t="s">
        <v>222</v>
      </c>
      <c r="B5" s="10">
        <v>99.70068898</v>
      </c>
      <c r="C5" s="10">
        <v>99.59539428</v>
      </c>
    </row>
    <row r="6" spans="1:3" ht="19.5" customHeight="1">
      <c r="A6" s="9" t="s">
        <v>223</v>
      </c>
      <c r="B6" s="10">
        <v>101.51567063</v>
      </c>
      <c r="C6" s="10">
        <v>103.99401731</v>
      </c>
    </row>
    <row r="7" spans="1:3" ht="19.5" customHeight="1">
      <c r="A7" s="9" t="s">
        <v>224</v>
      </c>
      <c r="B7" s="10">
        <v>97.34221478</v>
      </c>
      <c r="C7" s="10">
        <v>92.09456873</v>
      </c>
    </row>
    <row r="8" spans="1:3" ht="19.5" customHeight="1">
      <c r="A8" s="9" t="s">
        <v>225</v>
      </c>
      <c r="B8" s="10">
        <v>92.86780185</v>
      </c>
      <c r="C8" s="10">
        <v>91.84928951</v>
      </c>
    </row>
    <row r="9" spans="1:3" ht="19.5" customHeight="1">
      <c r="A9" s="9" t="s">
        <v>226</v>
      </c>
      <c r="B9" s="10">
        <v>88.02490655</v>
      </c>
      <c r="C9" s="10">
        <v>91.10908517</v>
      </c>
    </row>
    <row r="10" spans="1:3" ht="19.5" customHeight="1">
      <c r="A10" s="9" t="s">
        <v>227</v>
      </c>
      <c r="B10" s="10">
        <v>113.89328985</v>
      </c>
      <c r="C10" s="10">
        <v>117.88343999</v>
      </c>
    </row>
    <row r="11" spans="1:3" ht="19.5" customHeight="1">
      <c r="A11" s="9" t="s">
        <v>228</v>
      </c>
      <c r="B11" s="10">
        <v>99.17357632</v>
      </c>
      <c r="C11" s="10">
        <v>101.63953751</v>
      </c>
    </row>
    <row r="12" spans="1:3" ht="19.5" customHeight="1">
      <c r="A12" s="9" t="s">
        <v>229</v>
      </c>
      <c r="B12" s="10">
        <v>100.99503999</v>
      </c>
      <c r="C12" s="10">
        <v>101.31586334</v>
      </c>
    </row>
    <row r="13" spans="1:3" ht="19.5" customHeight="1">
      <c r="A13" s="9" t="s">
        <v>230</v>
      </c>
      <c r="B13" s="10">
        <v>105.00787008</v>
      </c>
      <c r="C13" s="10">
        <v>106.15038796</v>
      </c>
    </row>
    <row r="14" spans="1:3" ht="19.5" customHeight="1">
      <c r="A14" s="9" t="s">
        <v>231</v>
      </c>
      <c r="B14" s="10">
        <v>100.88630292</v>
      </c>
      <c r="C14" s="10">
        <v>101.18420365</v>
      </c>
    </row>
    <row r="15" spans="1:3" ht="19.5" customHeight="1">
      <c r="A15" s="9" t="s">
        <v>232</v>
      </c>
      <c r="B15" s="10">
        <v>104.55813765</v>
      </c>
      <c r="C15" s="10">
        <v>103.63281464</v>
      </c>
    </row>
    <row r="16" spans="1:3" ht="19.5" customHeight="1">
      <c r="A16" s="9" t="s">
        <v>233</v>
      </c>
      <c r="B16" s="10">
        <v>101.91733521</v>
      </c>
      <c r="C16" s="10">
        <v>101.83501147</v>
      </c>
    </row>
    <row r="17" spans="1:3" ht="19.5" customHeight="1">
      <c r="A17" s="9" t="s">
        <v>234</v>
      </c>
      <c r="B17" s="10">
        <v>101.60139345</v>
      </c>
      <c r="C17" s="10">
        <v>101.56984871</v>
      </c>
    </row>
    <row r="18" spans="1:3" ht="19.5" customHeight="1">
      <c r="A18" s="9" t="s">
        <v>235</v>
      </c>
      <c r="B18" s="11">
        <v>105.3724945</v>
      </c>
      <c r="C18" s="11">
        <v>103.60514478</v>
      </c>
    </row>
    <row r="19" spans="1:3" ht="19.5" customHeight="1">
      <c r="A19" s="12" t="s">
        <v>236</v>
      </c>
      <c r="B19" s="13">
        <v>103.10680676</v>
      </c>
      <c r="C19" s="13">
        <v>102.36831434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workbookViewId="0" topLeftCell="A1">
      <selection activeCell="G13" sqref="G13"/>
    </sheetView>
  </sheetViews>
  <sheetFormatPr defaultColWidth="9.00390625" defaultRowHeight="14.25"/>
  <cols>
    <col min="1" max="1" width="17.25390625" style="0" customWidth="1"/>
    <col min="3" max="3" width="10.125" style="71" customWidth="1"/>
    <col min="4" max="4" width="10.25390625" style="71" customWidth="1"/>
    <col min="5" max="5" width="9.625" style="72" customWidth="1"/>
  </cols>
  <sheetData>
    <row r="1" spans="1:5" ht="20.25">
      <c r="A1" s="153" t="s">
        <v>14</v>
      </c>
      <c r="B1" s="153"/>
      <c r="C1" s="153"/>
      <c r="D1" s="153"/>
      <c r="E1" s="153"/>
    </row>
    <row r="2" spans="1:5" ht="15">
      <c r="A2" s="199"/>
      <c r="B2" s="199"/>
      <c r="C2" s="199"/>
      <c r="D2" s="199"/>
      <c r="E2" s="199"/>
    </row>
    <row r="3" spans="1:5" ht="14.25">
      <c r="A3" s="155"/>
      <c r="B3" s="155" t="s">
        <v>15</v>
      </c>
      <c r="C3" s="200" t="s">
        <v>2</v>
      </c>
      <c r="D3" s="200" t="s">
        <v>3</v>
      </c>
      <c r="E3" s="201" t="s">
        <v>16</v>
      </c>
    </row>
    <row r="4" spans="1:5" ht="14.25">
      <c r="A4" s="202"/>
      <c r="B4" s="203"/>
      <c r="C4" s="204"/>
      <c r="D4" s="204"/>
      <c r="E4" s="205"/>
    </row>
    <row r="5" spans="1:5" ht="24.75" customHeight="1">
      <c r="A5" s="206" t="s">
        <v>17</v>
      </c>
      <c r="B5" s="161" t="s">
        <v>18</v>
      </c>
      <c r="C5" s="84">
        <v>195723</v>
      </c>
      <c r="D5" s="84">
        <v>1424195</v>
      </c>
      <c r="E5" s="60">
        <v>84.4</v>
      </c>
    </row>
    <row r="6" spans="1:5" ht="24.75" customHeight="1">
      <c r="A6" s="206" t="s">
        <v>19</v>
      </c>
      <c r="B6" s="161" t="s">
        <v>20</v>
      </c>
      <c r="C6" s="207">
        <v>1.9638</v>
      </c>
      <c r="D6" s="207">
        <v>6.2649</v>
      </c>
      <c r="E6" s="208">
        <f>VLOOKUP(A6,'[1]主要工业产品产量汇总结果'!$B$5:$H$102,7,0)</f>
        <v>-34.66</v>
      </c>
    </row>
    <row r="7" spans="1:5" ht="24.75" customHeight="1">
      <c r="A7" s="206" t="s">
        <v>21</v>
      </c>
      <c r="B7" s="161" t="s">
        <v>22</v>
      </c>
      <c r="C7" s="84">
        <v>51551.84</v>
      </c>
      <c r="D7" s="84">
        <v>305142.17</v>
      </c>
      <c r="E7" s="209">
        <v>-12.497011946478864</v>
      </c>
    </row>
    <row r="8" spans="1:5" ht="24.75" customHeight="1">
      <c r="A8" s="206" t="s">
        <v>23</v>
      </c>
      <c r="B8" s="161" t="s">
        <v>24</v>
      </c>
      <c r="C8" s="84">
        <v>68</v>
      </c>
      <c r="D8" s="84">
        <v>388</v>
      </c>
      <c r="E8" s="209">
        <v>-1.0204081632653015</v>
      </c>
    </row>
    <row r="9" spans="1:5" ht="24.75" customHeight="1">
      <c r="A9" s="206" t="s">
        <v>25</v>
      </c>
      <c r="B9" s="161" t="s">
        <v>24</v>
      </c>
      <c r="C9" s="84">
        <v>5359</v>
      </c>
      <c r="D9" s="84">
        <v>24167</v>
      </c>
      <c r="E9" s="209">
        <v>194.46813695625684</v>
      </c>
    </row>
    <row r="10" spans="1:5" ht="24.75" customHeight="1">
      <c r="A10" s="210" t="s">
        <v>26</v>
      </c>
      <c r="B10" s="161" t="s">
        <v>27</v>
      </c>
      <c r="C10" s="84">
        <f>VLOOKUP(A10,'[1]主要工业产品产量汇总结果'!$B$5:$D$102,3,0)</f>
        <v>110</v>
      </c>
      <c r="D10" s="84">
        <f>VLOOKUP(A10,'[1]主要工业产品产量汇总结果'!$B$5:$E$102,4,0)</f>
        <v>810</v>
      </c>
      <c r="E10" s="209">
        <v>43.36</v>
      </c>
    </row>
    <row r="11" spans="1:5" ht="24.75" customHeight="1">
      <c r="A11" s="206" t="s">
        <v>28</v>
      </c>
      <c r="B11" s="161" t="s">
        <v>29</v>
      </c>
      <c r="C11" s="84">
        <f>VLOOKUP(A11,'[1]主要工业产品产量汇总结果'!$B$5:$D$102,3,0)</f>
        <v>47609</v>
      </c>
      <c r="D11" s="84">
        <f>VLOOKUP(A11,'[1]主要工业产品产量汇总结果'!$B$5:$E$102,4,0)</f>
        <v>295289</v>
      </c>
      <c r="E11" s="209">
        <f>VLOOKUP(A11,'[1]主要工业产品产量汇总结果'!$B$5:$H$102,7,0)</f>
        <v>9.42</v>
      </c>
    </row>
    <row r="12" spans="1:5" ht="24.75" customHeight="1">
      <c r="A12" s="206" t="s">
        <v>30</v>
      </c>
      <c r="B12" s="161" t="s">
        <v>27</v>
      </c>
      <c r="C12" s="84">
        <f>VLOOKUP(A12,'[1]主要工业产品产量汇总结果'!$B$5:$D$102,3,0)</f>
        <v>4863.17</v>
      </c>
      <c r="D12" s="84">
        <f>VLOOKUP(A12,'[1]主要工业产品产量汇总结果'!$B$5:$E$102,4,0)</f>
        <v>29956.91</v>
      </c>
      <c r="E12" s="209">
        <f>VLOOKUP(A12,'[1]主要工业产品产量汇总结果'!$B$5:$H$102,7,0)</f>
        <v>-10.68</v>
      </c>
    </row>
    <row r="13" spans="1:5" ht="24.75" customHeight="1">
      <c r="A13" s="206" t="s">
        <v>31</v>
      </c>
      <c r="B13" s="161" t="s">
        <v>32</v>
      </c>
      <c r="C13" s="84">
        <f>VLOOKUP(A13,'[1]主要工业产品产量汇总结果'!$B$5:$D$102,3,0)</f>
        <v>3372.31</v>
      </c>
      <c r="D13" s="84">
        <f>VLOOKUP(A13,'[1]主要工业产品产量汇总结果'!$B$5:$E$102,4,0)</f>
        <v>17762.3</v>
      </c>
      <c r="E13" s="209">
        <f>VLOOKUP(A13,'[1]主要工业产品产量汇总结果'!$B$5:$H$102,7,0)</f>
        <v>4.95</v>
      </c>
    </row>
    <row r="14" spans="1:5" ht="24.75" customHeight="1">
      <c r="A14" s="206" t="s">
        <v>33</v>
      </c>
      <c r="B14" s="161" t="s">
        <v>34</v>
      </c>
      <c r="C14" s="84">
        <f>VLOOKUP(A14,'[1]主要工业产品产量汇总结果'!$B$5:$D$102,3,0)</f>
        <v>903.97</v>
      </c>
      <c r="D14" s="84">
        <f>VLOOKUP(A14,'[1]主要工业产品产量汇总结果'!$B$5:$E$102,4,0)</f>
        <v>5521.2</v>
      </c>
      <c r="E14" s="209">
        <f>VLOOKUP(A14,'[1]主要工业产品产量汇总结果'!$B$5:$H$102,7,0)</f>
        <v>-19.38</v>
      </c>
    </row>
    <row r="15" spans="1:5" ht="24.75" customHeight="1">
      <c r="A15" s="206" t="s">
        <v>35</v>
      </c>
      <c r="B15" s="161" t="s">
        <v>27</v>
      </c>
      <c r="C15" s="84">
        <f>VLOOKUP(A15,'[1]主要工业产品产量汇总结果'!$B$5:$D$102,3,0)</f>
        <v>1560</v>
      </c>
      <c r="D15" s="84">
        <f>VLOOKUP(A15,'[1]主要工业产品产量汇总结果'!$B$5:$E$102,4,0)</f>
        <v>9610</v>
      </c>
      <c r="E15" s="209">
        <f>VLOOKUP(A15,'[1]主要工业产品产量汇总结果'!$B$5:$H$102,7,0)</f>
        <v>3.33</v>
      </c>
    </row>
    <row r="16" spans="1:5" ht="24.75" customHeight="1">
      <c r="A16" s="210" t="s">
        <v>36</v>
      </c>
      <c r="B16" s="206" t="s">
        <v>37</v>
      </c>
      <c r="C16" s="84">
        <f>VLOOKUP(A16,'[1]主要工业产品产量汇总结果'!$B$5:$D$102,3,0)</f>
        <v>84.98</v>
      </c>
      <c r="D16" s="84">
        <f>VLOOKUP(A16,'[1]主要工业产品产量汇总结果'!$B$5:$E$102,4,0)</f>
        <v>508.49</v>
      </c>
      <c r="E16" s="209">
        <f>VLOOKUP(A16,'[1]主要工业产品产量汇总结果'!$B$5:$H$102,7,0)</f>
        <v>16.32</v>
      </c>
    </row>
    <row r="17" spans="1:5" ht="15">
      <c r="A17" s="211" t="s">
        <v>38</v>
      </c>
      <c r="B17" s="211" t="s">
        <v>27</v>
      </c>
      <c r="C17" s="212">
        <f>VLOOKUP(A17,'[1]主要工业产品产量汇总结果'!$B$5:$D$102,3,0)</f>
        <v>679</v>
      </c>
      <c r="D17" s="212">
        <f>VLOOKUP(A17,'[1]主要工业产品产量汇总结果'!$B$5:$E$102,4,0)</f>
        <v>6164</v>
      </c>
      <c r="E17" s="213">
        <f>VLOOKUP(A17,'[1]主要工业产品产量汇总结果'!$B$5:$H$102,7,0)</f>
        <v>-37.17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workbookViewId="0" topLeftCell="A10">
      <selection activeCell="D26" sqref="D26"/>
    </sheetView>
  </sheetViews>
  <sheetFormatPr defaultColWidth="9.00390625" defaultRowHeight="14.25"/>
  <cols>
    <col min="1" max="1" width="17.875" style="0" customWidth="1"/>
    <col min="3" max="3" width="12.25390625" style="0" customWidth="1"/>
    <col min="4" max="4" width="10.875" style="72" customWidth="1"/>
  </cols>
  <sheetData>
    <row r="1" spans="1:4" ht="20.25">
      <c r="A1" s="184" t="s">
        <v>39</v>
      </c>
      <c r="B1" s="184"/>
      <c r="C1" s="184"/>
      <c r="D1" s="184"/>
    </row>
    <row r="2" ht="15"/>
    <row r="3" spans="1:4" ht="21.75" customHeight="1">
      <c r="A3" s="185"/>
      <c r="B3" s="172" t="s">
        <v>40</v>
      </c>
      <c r="C3" s="172" t="s">
        <v>3</v>
      </c>
      <c r="D3" s="116" t="s">
        <v>4</v>
      </c>
    </row>
    <row r="4" spans="1:4" ht="24.75" customHeight="1">
      <c r="A4" s="157" t="s">
        <v>41</v>
      </c>
      <c r="B4" s="158" t="s">
        <v>42</v>
      </c>
      <c r="C4" s="186">
        <v>845</v>
      </c>
      <c r="D4" s="187" t="s">
        <v>43</v>
      </c>
    </row>
    <row r="5" spans="1:4" ht="24.75" customHeight="1">
      <c r="A5" s="85" t="s">
        <v>44</v>
      </c>
      <c r="B5" s="161" t="s">
        <v>42</v>
      </c>
      <c r="C5" s="186">
        <v>88</v>
      </c>
      <c r="D5" s="180">
        <v>-1.12</v>
      </c>
    </row>
    <row r="6" spans="1:4" ht="24.75" customHeight="1">
      <c r="A6" s="85" t="s">
        <v>45</v>
      </c>
      <c r="B6" s="161" t="s">
        <v>46</v>
      </c>
      <c r="C6" s="186">
        <v>1968419.4</v>
      </c>
      <c r="D6" s="180">
        <v>27.22</v>
      </c>
    </row>
    <row r="7" spans="1:4" ht="24.75" customHeight="1">
      <c r="A7" s="85" t="s">
        <v>47</v>
      </c>
      <c r="B7" s="161" t="s">
        <v>46</v>
      </c>
      <c r="C7" s="186">
        <v>643104.6</v>
      </c>
      <c r="D7" s="180">
        <v>16.52</v>
      </c>
    </row>
    <row r="8" spans="1:4" ht="24.75" customHeight="1">
      <c r="A8" s="85" t="s">
        <v>48</v>
      </c>
      <c r="B8" s="161" t="s">
        <v>46</v>
      </c>
      <c r="C8" s="186">
        <v>5470723.2</v>
      </c>
      <c r="D8" s="180">
        <v>11.28</v>
      </c>
    </row>
    <row r="9" spans="1:4" ht="24.75" customHeight="1">
      <c r="A9" s="85" t="s">
        <v>49</v>
      </c>
      <c r="B9" s="161" t="s">
        <v>46</v>
      </c>
      <c r="C9" s="186">
        <v>9220189.6</v>
      </c>
      <c r="D9" s="180">
        <v>13.97</v>
      </c>
    </row>
    <row r="10" spans="1:4" ht="24.75" customHeight="1">
      <c r="A10" s="85" t="s">
        <v>50</v>
      </c>
      <c r="B10" s="161" t="s">
        <v>46</v>
      </c>
      <c r="C10" s="188">
        <v>8736375.4</v>
      </c>
      <c r="D10" s="180">
        <v>14.63</v>
      </c>
    </row>
    <row r="11" spans="1:4" ht="24.75" customHeight="1">
      <c r="A11" s="85" t="s">
        <v>51</v>
      </c>
      <c r="B11" s="161" t="s">
        <v>46</v>
      </c>
      <c r="C11" s="186">
        <v>671362</v>
      </c>
      <c r="D11" s="180">
        <v>-0.77</v>
      </c>
    </row>
    <row r="12" spans="1:4" ht="24.75" customHeight="1">
      <c r="A12" s="85" t="s">
        <v>52</v>
      </c>
      <c r="B12" s="161" t="s">
        <v>46</v>
      </c>
      <c r="C12" s="186">
        <v>471029.8</v>
      </c>
      <c r="D12" s="180">
        <v>2.71</v>
      </c>
    </row>
    <row r="13" spans="1:4" ht="24.75" customHeight="1">
      <c r="A13" s="85" t="s">
        <v>53</v>
      </c>
      <c r="B13" s="161" t="s">
        <v>46</v>
      </c>
      <c r="C13" s="186">
        <v>200332.2</v>
      </c>
      <c r="D13" s="180">
        <v>-8.09</v>
      </c>
    </row>
    <row r="14" spans="1:4" ht="24.75" customHeight="1">
      <c r="A14" s="85" t="s">
        <v>54</v>
      </c>
      <c r="B14" s="161" t="s">
        <v>46</v>
      </c>
      <c r="C14" s="186">
        <v>15830.5</v>
      </c>
      <c r="D14" s="180">
        <v>-19.43</v>
      </c>
    </row>
    <row r="15" spans="1:4" ht="24.75" customHeight="1">
      <c r="A15" s="85"/>
      <c r="B15" s="161"/>
      <c r="C15" s="189"/>
      <c r="D15" s="190" t="s">
        <v>55</v>
      </c>
    </row>
    <row r="16" spans="1:4" ht="24.75" customHeight="1">
      <c r="A16" s="85" t="s">
        <v>56</v>
      </c>
      <c r="B16" s="161" t="s">
        <v>57</v>
      </c>
      <c r="C16" s="191">
        <v>14.37356207127934</v>
      </c>
      <c r="D16" s="180">
        <v>-1.29</v>
      </c>
    </row>
    <row r="17" spans="1:4" ht="24.75" customHeight="1">
      <c r="A17" s="85" t="s">
        <v>58</v>
      </c>
      <c r="B17" s="161" t="s">
        <v>57</v>
      </c>
      <c r="C17" s="191">
        <v>54.87146228662386</v>
      </c>
      <c r="D17" s="180">
        <v>1.29</v>
      </c>
    </row>
    <row r="18" spans="1:4" ht="24.75" customHeight="1">
      <c r="A18" s="85" t="s">
        <v>59</v>
      </c>
      <c r="B18" s="161" t="s">
        <v>57</v>
      </c>
      <c r="C18" s="191">
        <v>5.391592948260899</v>
      </c>
      <c r="D18" s="180">
        <v>-0.63</v>
      </c>
    </row>
    <row r="19" spans="1:4" ht="24.75" customHeight="1">
      <c r="A19" s="85" t="s">
        <v>60</v>
      </c>
      <c r="B19" s="161" t="s">
        <v>61</v>
      </c>
      <c r="C19" s="191">
        <v>3.146051016023921</v>
      </c>
      <c r="D19" s="180">
        <v>-0.01</v>
      </c>
    </row>
    <row r="20" spans="1:4" ht="24.75" customHeight="1">
      <c r="A20" s="87" t="s">
        <v>62</v>
      </c>
      <c r="B20" s="192" t="s">
        <v>57</v>
      </c>
      <c r="C20" s="193">
        <v>98.84</v>
      </c>
      <c r="D20" s="194">
        <v>-0.59</v>
      </c>
    </row>
    <row r="21" spans="1:4" ht="14.25">
      <c r="A21" s="195"/>
      <c r="B21" s="196"/>
      <c r="C21" s="197"/>
      <c r="D21" s="19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G21"/>
  <sheetViews>
    <sheetView workbookViewId="0" topLeftCell="A1">
      <selection activeCell="B16" sqref="B16"/>
    </sheetView>
  </sheetViews>
  <sheetFormatPr defaultColWidth="9.00390625" defaultRowHeight="14.25"/>
  <cols>
    <col min="1" max="1" width="35.00390625" style="0" customWidth="1"/>
    <col min="2" max="2" width="9.625" style="0" customWidth="1"/>
    <col min="3" max="3" width="9.375" style="0" customWidth="1"/>
    <col min="5" max="5" width="9.00390625" style="72" customWidth="1"/>
  </cols>
  <sheetData>
    <row r="1" spans="1:4" ht="20.25">
      <c r="A1" s="73" t="s">
        <v>63</v>
      </c>
      <c r="B1" s="73"/>
      <c r="C1" s="73"/>
      <c r="D1" s="73"/>
    </row>
    <row r="2" spans="1:4" ht="26.25">
      <c r="A2" s="170"/>
      <c r="B2" s="170"/>
      <c r="C2" s="74" t="s">
        <v>64</v>
      </c>
      <c r="D2" s="74"/>
    </row>
    <row r="3" spans="1:4" ht="24.75" customHeight="1">
      <c r="A3" s="171"/>
      <c r="B3" s="172" t="s">
        <v>2</v>
      </c>
      <c r="C3" s="172" t="s">
        <v>65</v>
      </c>
      <c r="D3" s="20" t="s">
        <v>4</v>
      </c>
    </row>
    <row r="4" spans="1:4" ht="24.75" customHeight="1">
      <c r="A4" s="173" t="s">
        <v>66</v>
      </c>
      <c r="B4" s="174">
        <v>48374</v>
      </c>
      <c r="C4" s="175">
        <v>280665</v>
      </c>
      <c r="D4" s="176">
        <v>14.78</v>
      </c>
    </row>
    <row r="5" spans="1:4" ht="24.75" customHeight="1">
      <c r="A5" s="83" t="s">
        <v>67</v>
      </c>
      <c r="B5" s="177">
        <v>670</v>
      </c>
      <c r="C5" s="177">
        <v>3614</v>
      </c>
      <c r="D5" s="178">
        <v>4</v>
      </c>
    </row>
    <row r="6" spans="1:4" ht="24.75" customHeight="1">
      <c r="A6" s="83" t="s">
        <v>68</v>
      </c>
      <c r="B6" s="177">
        <v>35910</v>
      </c>
      <c r="C6" s="161">
        <v>187706</v>
      </c>
      <c r="D6" s="178">
        <v>15.42</v>
      </c>
    </row>
    <row r="7" spans="1:4" ht="24.75" customHeight="1">
      <c r="A7" s="85" t="s">
        <v>69</v>
      </c>
      <c r="B7" s="177">
        <v>32206</v>
      </c>
      <c r="C7" s="179">
        <v>165791</v>
      </c>
      <c r="D7" s="180">
        <v>12.29</v>
      </c>
    </row>
    <row r="8" spans="1:4" ht="24.75" customHeight="1">
      <c r="A8" s="83" t="s">
        <v>70</v>
      </c>
      <c r="B8" s="177">
        <v>460</v>
      </c>
      <c r="C8" s="177">
        <v>3294</v>
      </c>
      <c r="D8" s="180">
        <v>14.14</v>
      </c>
    </row>
    <row r="9" spans="1:4" ht="24.75" customHeight="1">
      <c r="A9" s="83" t="s">
        <v>71</v>
      </c>
      <c r="B9" s="177">
        <v>345</v>
      </c>
      <c r="C9" s="177">
        <v>2372</v>
      </c>
      <c r="D9" s="180">
        <v>6.85</v>
      </c>
    </row>
    <row r="10" spans="1:4" ht="24.75" customHeight="1">
      <c r="A10" s="83" t="s">
        <v>72</v>
      </c>
      <c r="B10" s="177">
        <v>383</v>
      </c>
      <c r="C10" s="177">
        <v>2496</v>
      </c>
      <c r="D10" s="180">
        <v>6.35</v>
      </c>
    </row>
    <row r="11" spans="1:4" ht="24.75" customHeight="1">
      <c r="A11" s="83" t="s">
        <v>73</v>
      </c>
      <c r="B11" s="177">
        <v>1686</v>
      </c>
      <c r="C11" s="177">
        <v>10805</v>
      </c>
      <c r="D11" s="180">
        <v>17.41</v>
      </c>
    </row>
    <row r="12" spans="1:4" ht="24.75" customHeight="1">
      <c r="A12" s="83" t="s">
        <v>74</v>
      </c>
      <c r="B12" s="177">
        <v>311</v>
      </c>
      <c r="C12" s="177">
        <v>2101</v>
      </c>
      <c r="D12" s="180">
        <v>17.11</v>
      </c>
    </row>
    <row r="13" spans="1:4" ht="24.75" customHeight="1">
      <c r="A13" s="85" t="s">
        <v>75</v>
      </c>
      <c r="B13" s="177">
        <v>73</v>
      </c>
      <c r="C13" s="177">
        <v>586</v>
      </c>
      <c r="D13" s="180">
        <v>24.68</v>
      </c>
    </row>
    <row r="14" spans="1:4" ht="24.75" customHeight="1">
      <c r="A14" s="85" t="s">
        <v>76</v>
      </c>
      <c r="B14" s="177">
        <v>296</v>
      </c>
      <c r="C14" s="177">
        <v>1923</v>
      </c>
      <c r="D14" s="180">
        <v>14.26</v>
      </c>
    </row>
    <row r="15" spans="1:4" ht="24.75" customHeight="1">
      <c r="A15" s="85" t="s">
        <v>77</v>
      </c>
      <c r="B15" s="177">
        <v>50</v>
      </c>
      <c r="C15" s="177">
        <v>281</v>
      </c>
      <c r="D15" s="180">
        <v>21.12</v>
      </c>
    </row>
    <row r="16" spans="1:4" ht="24.75" customHeight="1">
      <c r="A16" s="85" t="s">
        <v>78</v>
      </c>
      <c r="B16" s="177">
        <v>10</v>
      </c>
      <c r="C16" s="177">
        <v>46</v>
      </c>
      <c r="D16" s="180">
        <v>39.39</v>
      </c>
    </row>
    <row r="17" spans="1:4" ht="24.75" customHeight="1">
      <c r="A17" s="85" t="s">
        <v>79</v>
      </c>
      <c r="B17" s="177">
        <v>1698</v>
      </c>
      <c r="C17" s="177">
        <v>12113</v>
      </c>
      <c r="D17" s="180">
        <v>11.48</v>
      </c>
    </row>
    <row r="18" spans="1:4" ht="24.75" customHeight="1">
      <c r="A18" s="85" t="s">
        <v>80</v>
      </c>
      <c r="B18" s="177">
        <v>6492</v>
      </c>
      <c r="C18" s="177">
        <v>53374</v>
      </c>
      <c r="D18" s="180">
        <v>14.23</v>
      </c>
    </row>
    <row r="19" spans="1:7" ht="24.75" customHeight="1">
      <c r="A19" s="85" t="s">
        <v>81</v>
      </c>
      <c r="B19" s="177">
        <v>1194</v>
      </c>
      <c r="C19" s="177">
        <v>10795</v>
      </c>
      <c r="D19" s="180">
        <v>13.86</v>
      </c>
      <c r="G19" t="s">
        <v>82</v>
      </c>
    </row>
    <row r="20" spans="1:4" ht="24.75" customHeight="1">
      <c r="A20" s="87" t="s">
        <v>83</v>
      </c>
      <c r="B20" s="181">
        <v>5298</v>
      </c>
      <c r="C20" s="182">
        <v>42579</v>
      </c>
      <c r="D20" s="89">
        <v>14.33</v>
      </c>
    </row>
    <row r="21" spans="1:4" ht="14.25">
      <c r="A21" t="s">
        <v>84</v>
      </c>
      <c r="D21" s="183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18"/>
  <sheetViews>
    <sheetView workbookViewId="0" topLeftCell="A7">
      <selection activeCell="E6" sqref="E6"/>
    </sheetView>
  </sheetViews>
  <sheetFormatPr defaultColWidth="9.00390625" defaultRowHeight="14.25"/>
  <cols>
    <col min="1" max="1" width="27.625" style="0" customWidth="1"/>
    <col min="3" max="3" width="9.75390625" style="151" customWidth="1"/>
    <col min="4" max="4" width="9.75390625" style="152" customWidth="1"/>
  </cols>
  <sheetData>
    <row r="1" spans="1:4" ht="21">
      <c r="A1" s="153" t="s">
        <v>85</v>
      </c>
      <c r="B1" s="153"/>
      <c r="C1" s="153"/>
      <c r="D1" s="153"/>
    </row>
    <row r="2" spans="1:4" ht="24.75" customHeight="1">
      <c r="A2" s="154"/>
      <c r="B2" s="155" t="s">
        <v>40</v>
      </c>
      <c r="C2" s="156" t="s">
        <v>86</v>
      </c>
      <c r="D2" s="20" t="s">
        <v>4</v>
      </c>
    </row>
    <row r="3" spans="1:4" ht="24.75" customHeight="1">
      <c r="A3" s="157" t="s">
        <v>87</v>
      </c>
      <c r="B3" s="158" t="s">
        <v>88</v>
      </c>
      <c r="C3" s="159">
        <v>206.71</v>
      </c>
      <c r="D3" s="160">
        <v>8.7</v>
      </c>
    </row>
    <row r="4" spans="1:4" ht="24.75" customHeight="1">
      <c r="A4" s="85" t="s">
        <v>89</v>
      </c>
      <c r="B4" s="161" t="s">
        <v>88</v>
      </c>
      <c r="C4" s="162">
        <v>125.9</v>
      </c>
      <c r="D4" s="163">
        <v>8</v>
      </c>
    </row>
    <row r="5" spans="1:4" ht="24.75" customHeight="1">
      <c r="A5" s="85" t="s">
        <v>90</v>
      </c>
      <c r="B5" s="161" t="s">
        <v>88</v>
      </c>
      <c r="C5" s="162">
        <v>80.81</v>
      </c>
      <c r="D5" s="163">
        <v>9.9</v>
      </c>
    </row>
    <row r="6" spans="1:4" ht="24.75" customHeight="1">
      <c r="A6" s="85" t="s">
        <v>91</v>
      </c>
      <c r="B6" s="161" t="s">
        <v>88</v>
      </c>
      <c r="C6" s="162">
        <v>26.58</v>
      </c>
      <c r="D6" s="163">
        <v>10.3</v>
      </c>
    </row>
    <row r="7" spans="1:4" ht="24.75" customHeight="1">
      <c r="A7" s="85" t="s">
        <v>92</v>
      </c>
      <c r="B7" s="161"/>
      <c r="C7" s="164"/>
      <c r="D7" s="165"/>
    </row>
    <row r="8" spans="1:4" ht="24.75" customHeight="1">
      <c r="A8" s="85" t="s">
        <v>93</v>
      </c>
      <c r="B8" s="161" t="s">
        <v>42</v>
      </c>
      <c r="C8" s="162">
        <v>103</v>
      </c>
      <c r="D8" s="166">
        <v>0</v>
      </c>
    </row>
    <row r="9" spans="1:4" ht="24.75" customHeight="1">
      <c r="A9" s="85" t="s">
        <v>94</v>
      </c>
      <c r="B9" s="161" t="s">
        <v>95</v>
      </c>
      <c r="C9" s="162">
        <v>560.62</v>
      </c>
      <c r="D9" s="163">
        <v>17.5</v>
      </c>
    </row>
    <row r="10" spans="1:4" ht="24.75" customHeight="1">
      <c r="A10" s="85" t="s">
        <v>96</v>
      </c>
      <c r="B10" s="161" t="s">
        <v>95</v>
      </c>
      <c r="C10" s="162">
        <v>390.89</v>
      </c>
      <c r="D10" s="163">
        <v>23.2</v>
      </c>
    </row>
    <row r="11" spans="1:4" ht="24.75" customHeight="1">
      <c r="A11" s="85" t="s">
        <v>97</v>
      </c>
      <c r="B11" s="161" t="s">
        <v>95</v>
      </c>
      <c r="C11" s="162">
        <v>127.43</v>
      </c>
      <c r="D11" s="163">
        <v>140.8</v>
      </c>
    </row>
    <row r="12" spans="1:4" ht="24.75" customHeight="1">
      <c r="A12" s="85" t="s">
        <v>96</v>
      </c>
      <c r="B12" s="161" t="s">
        <v>95</v>
      </c>
      <c r="C12" s="162">
        <v>77.29</v>
      </c>
      <c r="D12" s="163">
        <v>201.6</v>
      </c>
    </row>
    <row r="13" spans="1:4" ht="24.75" customHeight="1">
      <c r="A13" s="85" t="s">
        <v>98</v>
      </c>
      <c r="B13" s="161" t="s">
        <v>95</v>
      </c>
      <c r="C13" s="162">
        <v>78.04</v>
      </c>
      <c r="D13" s="163">
        <v>-33.7</v>
      </c>
    </row>
    <row r="14" spans="1:4" ht="24.75" customHeight="1">
      <c r="A14" s="85" t="s">
        <v>96</v>
      </c>
      <c r="B14" s="161" t="s">
        <v>95</v>
      </c>
      <c r="C14" s="162">
        <v>64.72</v>
      </c>
      <c r="D14" s="163">
        <v>-40.9</v>
      </c>
    </row>
    <row r="15" spans="1:4" ht="24.75" customHeight="1">
      <c r="A15" s="85" t="s">
        <v>99</v>
      </c>
      <c r="B15" s="161" t="s">
        <v>88</v>
      </c>
      <c r="C15" s="162">
        <v>53.36</v>
      </c>
      <c r="D15" s="163">
        <v>-19.9</v>
      </c>
    </row>
    <row r="16" spans="1:4" ht="24.75" customHeight="1">
      <c r="A16" s="87" t="s">
        <v>96</v>
      </c>
      <c r="B16" s="167" t="s">
        <v>88</v>
      </c>
      <c r="C16" s="168">
        <v>46.11</v>
      </c>
      <c r="D16" s="169">
        <v>-23.5</v>
      </c>
    </row>
    <row r="18" ht="14.25">
      <c r="A18" t="s">
        <v>100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G14"/>
  <sheetViews>
    <sheetView workbookViewId="0" topLeftCell="A1">
      <selection activeCell="E13" sqref="E13"/>
    </sheetView>
  </sheetViews>
  <sheetFormatPr defaultColWidth="9.00390625" defaultRowHeight="14.25"/>
  <cols>
    <col min="1" max="1" width="33.25390625" style="0" customWidth="1"/>
    <col min="3" max="3" width="14.25390625" style="0" customWidth="1"/>
    <col min="4" max="4" width="9.00390625" style="72" customWidth="1"/>
  </cols>
  <sheetData>
    <row r="1" spans="1:4" ht="20.25">
      <c r="A1" s="112" t="s">
        <v>101</v>
      </c>
      <c r="B1" s="112"/>
      <c r="C1" s="112"/>
      <c r="D1" s="112"/>
    </row>
    <row r="2" spans="1:4" ht="21">
      <c r="A2" s="112"/>
      <c r="B2" s="112"/>
      <c r="C2" s="141" t="s">
        <v>102</v>
      </c>
      <c r="D2" s="141"/>
    </row>
    <row r="3" spans="1:4" ht="24.75" customHeight="1">
      <c r="A3" s="114"/>
      <c r="B3" s="93" t="s">
        <v>103</v>
      </c>
      <c r="C3" s="93" t="s">
        <v>104</v>
      </c>
      <c r="D3" s="116" t="s">
        <v>4</v>
      </c>
    </row>
    <row r="4" spans="1:4" ht="24.75" customHeight="1">
      <c r="A4" s="142" t="s">
        <v>105</v>
      </c>
      <c r="B4" s="143">
        <v>304</v>
      </c>
      <c r="C4" s="143">
        <v>669939</v>
      </c>
      <c r="D4" s="144">
        <v>13.41</v>
      </c>
    </row>
    <row r="5" spans="1:4" ht="24.75" customHeight="1">
      <c r="A5" s="104" t="s">
        <v>106</v>
      </c>
      <c r="B5" s="145">
        <v>72</v>
      </c>
      <c r="C5" s="145">
        <v>143645</v>
      </c>
      <c r="D5" s="146">
        <v>27.41</v>
      </c>
    </row>
    <row r="6" spans="1:4" ht="24.75" customHeight="1">
      <c r="A6" s="104" t="s">
        <v>107</v>
      </c>
      <c r="B6" s="145">
        <v>29</v>
      </c>
      <c r="C6" s="145">
        <v>47934</v>
      </c>
      <c r="D6" s="146">
        <v>-30.77</v>
      </c>
    </row>
    <row r="7" spans="1:4" ht="24.75" customHeight="1">
      <c r="A7" s="104" t="s">
        <v>108</v>
      </c>
      <c r="B7" s="145">
        <v>13</v>
      </c>
      <c r="C7" s="145">
        <v>7696</v>
      </c>
      <c r="D7" s="146">
        <v>10.64</v>
      </c>
    </row>
    <row r="8" spans="1:4" ht="24.75" customHeight="1">
      <c r="A8" s="104" t="s">
        <v>109</v>
      </c>
      <c r="B8" s="145">
        <v>62</v>
      </c>
      <c r="C8" s="145">
        <v>300672</v>
      </c>
      <c r="D8" s="146">
        <v>40.2</v>
      </c>
    </row>
    <row r="9" spans="1:7" ht="24.75" customHeight="1">
      <c r="A9" s="104" t="s">
        <v>110</v>
      </c>
      <c r="B9" s="145">
        <v>82</v>
      </c>
      <c r="C9" s="145">
        <v>104771</v>
      </c>
      <c r="D9" s="146">
        <v>-15.51</v>
      </c>
      <c r="G9" s="147" t="s">
        <v>111</v>
      </c>
    </row>
    <row r="10" spans="1:4" ht="24.75" customHeight="1">
      <c r="A10" s="104" t="s">
        <v>112</v>
      </c>
      <c r="B10" s="145">
        <v>9</v>
      </c>
      <c r="C10" s="145">
        <v>16540</v>
      </c>
      <c r="D10" s="146">
        <v>-13.09</v>
      </c>
    </row>
    <row r="11" spans="1:4" ht="24.75" customHeight="1">
      <c r="A11" s="104" t="s">
        <v>113</v>
      </c>
      <c r="B11" s="145">
        <v>6</v>
      </c>
      <c r="C11" s="145">
        <v>1933</v>
      </c>
      <c r="D11" s="146">
        <v>-35.44</v>
      </c>
    </row>
    <row r="12" spans="1:4" ht="24.75" customHeight="1">
      <c r="A12" s="104" t="s">
        <v>114</v>
      </c>
      <c r="B12" s="145">
        <v>8</v>
      </c>
      <c r="C12" s="145">
        <v>2614</v>
      </c>
      <c r="D12" s="146">
        <v>23.99</v>
      </c>
    </row>
    <row r="13" spans="1:4" ht="24.75" customHeight="1">
      <c r="A13" s="104" t="s">
        <v>115</v>
      </c>
      <c r="B13" s="145">
        <v>7</v>
      </c>
      <c r="C13" s="145">
        <v>28764</v>
      </c>
      <c r="D13" s="146">
        <v>8.63</v>
      </c>
    </row>
    <row r="14" spans="1:4" ht="24.75" customHeight="1">
      <c r="A14" s="148" t="s">
        <v>116</v>
      </c>
      <c r="B14" s="149">
        <v>16</v>
      </c>
      <c r="C14" s="149">
        <v>15370</v>
      </c>
      <c r="D14" s="150">
        <v>20.54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J16"/>
  <sheetViews>
    <sheetView workbookViewId="0" topLeftCell="A10">
      <selection activeCell="F19" sqref="F19"/>
    </sheetView>
  </sheetViews>
  <sheetFormatPr defaultColWidth="9.00390625" defaultRowHeight="14.25"/>
  <cols>
    <col min="1" max="1" width="32.625" style="0" customWidth="1"/>
    <col min="2" max="3" width="10.625" style="0" customWidth="1"/>
  </cols>
  <sheetData>
    <row r="1" spans="1:10" ht="20.25">
      <c r="A1" s="112" t="s">
        <v>117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7" customHeight="1">
      <c r="A2" s="113"/>
      <c r="B2" s="113"/>
      <c r="C2" s="113" t="s">
        <v>118</v>
      </c>
      <c r="D2" s="113"/>
      <c r="E2" s="113"/>
      <c r="F2" s="113"/>
      <c r="G2" s="113"/>
      <c r="H2" s="113"/>
      <c r="I2" s="113"/>
      <c r="J2" s="113"/>
    </row>
    <row r="3" spans="1:10" ht="27" customHeight="1">
      <c r="A3" s="114"/>
      <c r="B3" s="115" t="s">
        <v>86</v>
      </c>
      <c r="C3" s="116" t="s">
        <v>119</v>
      </c>
      <c r="D3" s="117"/>
      <c r="E3" s="113"/>
      <c r="F3" s="113"/>
      <c r="G3" s="113"/>
      <c r="H3" s="113"/>
      <c r="I3" s="113"/>
      <c r="J3" s="113"/>
    </row>
    <row r="4" spans="1:10" ht="27" customHeight="1">
      <c r="A4" s="118" t="s">
        <v>120</v>
      </c>
      <c r="B4" s="119">
        <v>1978703.6</v>
      </c>
      <c r="C4" s="120">
        <v>10</v>
      </c>
      <c r="D4" s="121"/>
      <c r="E4" s="113"/>
      <c r="F4" s="113"/>
      <c r="G4" s="113"/>
      <c r="H4" s="113"/>
      <c r="I4" s="113"/>
      <c r="J4" s="113"/>
    </row>
    <row r="5" spans="1:10" ht="27" customHeight="1">
      <c r="A5" s="122" t="s">
        <v>121</v>
      </c>
      <c r="B5" s="123" t="s">
        <v>43</v>
      </c>
      <c r="C5" s="124" t="s">
        <v>43</v>
      </c>
      <c r="D5" s="125"/>
      <c r="E5" s="113"/>
      <c r="F5" s="113"/>
      <c r="G5" s="113"/>
      <c r="H5" s="113"/>
      <c r="I5" s="113"/>
      <c r="J5" s="113"/>
    </row>
    <row r="6" spans="1:10" ht="27" customHeight="1">
      <c r="A6" s="122" t="s">
        <v>122</v>
      </c>
      <c r="B6" s="126">
        <v>1294334.4</v>
      </c>
      <c r="C6" s="127">
        <v>10.1</v>
      </c>
      <c r="D6" s="121"/>
      <c r="E6" s="113"/>
      <c r="F6" s="113"/>
      <c r="G6" s="113"/>
      <c r="H6" s="113"/>
      <c r="I6" s="113"/>
      <c r="J6" s="113"/>
    </row>
    <row r="7" spans="1:10" ht="27" customHeight="1">
      <c r="A7" s="122" t="s">
        <v>123</v>
      </c>
      <c r="B7" s="126">
        <v>870689.5</v>
      </c>
      <c r="C7" s="127">
        <v>11.7</v>
      </c>
      <c r="D7" s="121"/>
      <c r="E7" s="113"/>
      <c r="F7" s="113"/>
      <c r="G7" s="113"/>
      <c r="H7" s="113"/>
      <c r="I7" s="113"/>
      <c r="J7" s="113"/>
    </row>
    <row r="8" spans="1:10" ht="27" customHeight="1">
      <c r="A8" s="122" t="s">
        <v>124</v>
      </c>
      <c r="B8" s="126">
        <v>684369.2</v>
      </c>
      <c r="C8" s="127">
        <v>9.9</v>
      </c>
      <c r="D8" s="121"/>
      <c r="E8" s="113"/>
      <c r="F8" s="113"/>
      <c r="G8" s="113"/>
      <c r="H8" s="113"/>
      <c r="I8" s="113"/>
      <c r="J8" s="113"/>
    </row>
    <row r="9" spans="1:10" ht="27" customHeight="1">
      <c r="A9" s="122" t="s">
        <v>125</v>
      </c>
      <c r="B9" s="123" t="s">
        <v>43</v>
      </c>
      <c r="C9" s="124" t="s">
        <v>43</v>
      </c>
      <c r="D9" s="117"/>
      <c r="E9" s="113"/>
      <c r="F9" s="113"/>
      <c r="G9" s="113"/>
      <c r="H9" s="113"/>
      <c r="I9" s="113"/>
      <c r="J9" s="113"/>
    </row>
    <row r="10" spans="1:10" ht="27" customHeight="1">
      <c r="A10" s="122" t="s">
        <v>126</v>
      </c>
      <c r="B10" s="128">
        <v>1744936.9</v>
      </c>
      <c r="C10" s="129">
        <v>9.5</v>
      </c>
      <c r="D10" s="117"/>
      <c r="E10" s="113"/>
      <c r="F10" s="113"/>
      <c r="G10" s="113"/>
      <c r="H10" s="113"/>
      <c r="I10" s="113"/>
      <c r="J10" s="113"/>
    </row>
    <row r="11" spans="1:10" ht="27" customHeight="1">
      <c r="A11" s="122" t="s">
        <v>127</v>
      </c>
      <c r="B11" s="130">
        <v>233766.7</v>
      </c>
      <c r="C11" s="131">
        <v>13.7</v>
      </c>
      <c r="D11" s="117"/>
      <c r="E11" s="113"/>
      <c r="F11" s="113"/>
      <c r="G11" s="113"/>
      <c r="H11" s="113"/>
      <c r="I11" s="113"/>
      <c r="J11" s="113"/>
    </row>
    <row r="12" spans="1:10" ht="27" customHeight="1">
      <c r="A12" s="122" t="s">
        <v>128</v>
      </c>
      <c r="B12" s="123" t="s">
        <v>43</v>
      </c>
      <c r="C12" s="132" t="s">
        <v>43</v>
      </c>
      <c r="D12" s="117"/>
      <c r="E12" s="113"/>
      <c r="F12" s="113"/>
      <c r="G12" s="113"/>
      <c r="H12" s="113"/>
      <c r="I12" s="113"/>
      <c r="J12" s="113"/>
    </row>
    <row r="13" spans="1:10" ht="27" customHeight="1">
      <c r="A13" s="122" t="s">
        <v>129</v>
      </c>
      <c r="B13" s="133">
        <v>5672489.5</v>
      </c>
      <c r="C13" s="134">
        <v>12.1</v>
      </c>
      <c r="D13" s="117"/>
      <c r="E13" s="113"/>
      <c r="F13" s="113"/>
      <c r="G13" s="113"/>
      <c r="H13" s="113"/>
      <c r="I13" s="113"/>
      <c r="J13" s="113"/>
    </row>
    <row r="14" spans="1:10" ht="27" customHeight="1">
      <c r="A14" s="122" t="s">
        <v>130</v>
      </c>
      <c r="B14" s="135">
        <v>2223754.4</v>
      </c>
      <c r="C14" s="136">
        <v>11.4</v>
      </c>
      <c r="D14" s="117"/>
      <c r="E14" s="113"/>
      <c r="F14" s="113"/>
      <c r="G14" s="113"/>
      <c r="H14" s="113"/>
      <c r="I14" s="113"/>
      <c r="J14" s="113"/>
    </row>
    <row r="15" spans="1:10" ht="27" customHeight="1">
      <c r="A15" s="137" t="s">
        <v>131</v>
      </c>
      <c r="B15" s="138">
        <v>663560.8</v>
      </c>
      <c r="C15" s="139">
        <v>7.5</v>
      </c>
      <c r="D15" s="117"/>
      <c r="E15" s="113"/>
      <c r="F15" s="113"/>
      <c r="G15" s="113"/>
      <c r="H15" s="113"/>
      <c r="I15" s="113"/>
      <c r="J15" s="113"/>
    </row>
    <row r="16" ht="14.25">
      <c r="D16" s="140"/>
    </row>
  </sheetData>
  <sheetProtection/>
  <mergeCells count="3">
    <mergeCell ref="A1:D1"/>
    <mergeCell ref="E1:H1"/>
    <mergeCell ref="I1:J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C6" sqref="C6"/>
    </sheetView>
  </sheetViews>
  <sheetFormatPr defaultColWidth="9.00390625" defaultRowHeight="14.25"/>
  <cols>
    <col min="1" max="1" width="26.00390625" style="0" customWidth="1"/>
    <col min="3" max="3" width="12.625" style="0" customWidth="1"/>
    <col min="4" max="4" width="11.125" style="0" customWidth="1"/>
  </cols>
  <sheetData>
    <row r="1" spans="1:4" ht="14.25" customHeight="1">
      <c r="A1" s="73" t="s">
        <v>132</v>
      </c>
      <c r="B1" s="73"/>
      <c r="C1" s="73"/>
      <c r="D1" s="73"/>
    </row>
    <row r="2" spans="1:4" ht="14.25" customHeight="1">
      <c r="A2" s="48"/>
      <c r="B2" s="48"/>
      <c r="C2" s="48"/>
      <c r="D2" s="48"/>
    </row>
    <row r="3" spans="1:4" ht="21" customHeight="1">
      <c r="A3" s="92"/>
      <c r="B3" s="93" t="s">
        <v>40</v>
      </c>
      <c r="C3" s="94" t="s">
        <v>86</v>
      </c>
      <c r="D3" s="95" t="s">
        <v>4</v>
      </c>
    </row>
    <row r="4" spans="1:4" ht="24.75" customHeight="1">
      <c r="A4" s="96" t="s">
        <v>133</v>
      </c>
      <c r="B4" s="97" t="s">
        <v>46</v>
      </c>
      <c r="C4" s="98">
        <v>1221557</v>
      </c>
      <c r="D4" s="99">
        <v>25.2</v>
      </c>
    </row>
    <row r="5" spans="1:4" ht="24.75" customHeight="1">
      <c r="A5" s="100" t="s">
        <v>134</v>
      </c>
      <c r="B5" s="101" t="s">
        <v>46</v>
      </c>
      <c r="C5" s="102">
        <v>1012940</v>
      </c>
      <c r="D5" s="103">
        <v>35.2</v>
      </c>
    </row>
    <row r="6" spans="1:4" ht="24.75" customHeight="1">
      <c r="A6" s="104" t="s">
        <v>135</v>
      </c>
      <c r="B6" s="101" t="s">
        <v>46</v>
      </c>
      <c r="C6" s="102">
        <v>208617</v>
      </c>
      <c r="D6" s="103">
        <v>-7.9</v>
      </c>
    </row>
    <row r="7" spans="1:4" ht="24.75" customHeight="1">
      <c r="A7" s="100" t="s">
        <v>136</v>
      </c>
      <c r="B7" s="101" t="s">
        <v>42</v>
      </c>
      <c r="C7" s="102">
        <v>13</v>
      </c>
      <c r="D7" s="105" t="s">
        <v>137</v>
      </c>
    </row>
    <row r="8" spans="1:4" ht="24.75" customHeight="1">
      <c r="A8" s="100" t="s">
        <v>138</v>
      </c>
      <c r="B8" s="101" t="s">
        <v>139</v>
      </c>
      <c r="C8" s="102">
        <v>16737</v>
      </c>
      <c r="D8" s="103">
        <v>-66.48</v>
      </c>
    </row>
    <row r="9" spans="1:4" ht="24.75" customHeight="1">
      <c r="A9" s="100" t="s">
        <v>140</v>
      </c>
      <c r="B9" s="101" t="s">
        <v>139</v>
      </c>
      <c r="C9" s="102">
        <v>18452</v>
      </c>
      <c r="D9" s="103">
        <v>16.16</v>
      </c>
    </row>
    <row r="10" spans="1:4" ht="24.75" customHeight="1">
      <c r="A10" s="100" t="s">
        <v>141</v>
      </c>
      <c r="B10" s="101" t="s">
        <v>42</v>
      </c>
      <c r="C10" s="106">
        <v>473</v>
      </c>
      <c r="D10" s="105" t="s">
        <v>137</v>
      </c>
    </row>
    <row r="11" spans="1:4" ht="24.75" customHeight="1">
      <c r="A11" s="100" t="s">
        <v>142</v>
      </c>
      <c r="B11" s="101" t="s">
        <v>139</v>
      </c>
      <c r="C11" s="107">
        <v>15721</v>
      </c>
      <c r="D11" s="103">
        <v>-3.37</v>
      </c>
    </row>
    <row r="12" spans="1:4" ht="24.75" customHeight="1">
      <c r="A12" s="100" t="s">
        <v>143</v>
      </c>
      <c r="B12" s="101" t="s">
        <v>144</v>
      </c>
      <c r="C12" s="107">
        <v>2131</v>
      </c>
      <c r="D12" s="103">
        <v>-26.69</v>
      </c>
    </row>
    <row r="13" spans="1:4" ht="24.75" customHeight="1">
      <c r="A13" s="108" t="s">
        <v>145</v>
      </c>
      <c r="B13" s="109" t="s">
        <v>144</v>
      </c>
      <c r="C13" s="110">
        <v>12036</v>
      </c>
      <c r="D13" s="111">
        <v>27.66</v>
      </c>
    </row>
    <row r="14" spans="1:4" ht="14.25">
      <c r="A14" s="70" t="s">
        <v>146</v>
      </c>
      <c r="B14" s="70"/>
      <c r="C14" s="70"/>
      <c r="D14" s="70"/>
    </row>
  </sheetData>
  <sheetProtection/>
  <mergeCells count="2">
    <mergeCell ref="A14:D14"/>
    <mergeCell ref="A1:D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D16"/>
  <sheetViews>
    <sheetView workbookViewId="0" topLeftCell="A4">
      <selection activeCell="C13" sqref="C13"/>
    </sheetView>
  </sheetViews>
  <sheetFormatPr defaultColWidth="9.00390625" defaultRowHeight="14.25"/>
  <cols>
    <col min="1" max="1" width="27.875" style="0" customWidth="1"/>
    <col min="2" max="2" width="10.875" style="0" customWidth="1"/>
    <col min="3" max="3" width="11.75390625" style="71" customWidth="1"/>
    <col min="4" max="4" width="9.00390625" style="72" customWidth="1"/>
    <col min="5" max="5" width="9.50390625" style="0" bestFit="1" customWidth="1"/>
    <col min="7" max="7" width="9.50390625" style="0" bestFit="1" customWidth="1"/>
  </cols>
  <sheetData>
    <row r="1" spans="1:4" ht="20.25">
      <c r="A1" s="73" t="s">
        <v>147</v>
      </c>
      <c r="B1" s="73"/>
      <c r="C1" s="73"/>
      <c r="D1" s="73"/>
    </row>
    <row r="2" spans="3:4" ht="15">
      <c r="C2" s="74" t="s">
        <v>1</v>
      </c>
      <c r="D2" s="75"/>
    </row>
    <row r="3" spans="1:4" ht="24.75" customHeight="1">
      <c r="A3" s="76"/>
      <c r="B3" s="77" t="s">
        <v>2</v>
      </c>
      <c r="C3" s="78" t="s">
        <v>86</v>
      </c>
      <c r="D3" s="79" t="s">
        <v>4</v>
      </c>
    </row>
    <row r="4" spans="1:4" ht="24.75" customHeight="1">
      <c r="A4" s="80" t="s">
        <v>148</v>
      </c>
      <c r="B4" s="81">
        <v>185490</v>
      </c>
      <c r="C4" s="81">
        <v>949119</v>
      </c>
      <c r="D4" s="82">
        <v>60.27</v>
      </c>
    </row>
    <row r="5" spans="1:4" ht="24.75" customHeight="1">
      <c r="A5" s="83" t="s">
        <v>149</v>
      </c>
      <c r="B5" s="84">
        <v>33388</v>
      </c>
      <c r="C5" s="84">
        <v>207761</v>
      </c>
      <c r="D5" s="63">
        <v>28.5</v>
      </c>
    </row>
    <row r="6" spans="1:4" ht="24.75" customHeight="1">
      <c r="A6" s="83" t="s">
        <v>150</v>
      </c>
      <c r="B6" s="84">
        <f>B4-B5</f>
        <v>152102</v>
      </c>
      <c r="C6" s="84">
        <f>C4-C5</f>
        <v>741358</v>
      </c>
      <c r="D6" s="63">
        <v>72.2</v>
      </c>
    </row>
    <row r="7" spans="1:4" ht="24.75" customHeight="1">
      <c r="A7" s="85" t="s">
        <v>151</v>
      </c>
      <c r="B7" s="84">
        <v>79644</v>
      </c>
      <c r="C7" s="84">
        <v>398351</v>
      </c>
      <c r="D7" s="63">
        <v>10.32</v>
      </c>
    </row>
    <row r="8" spans="1:4" ht="24.75" customHeight="1">
      <c r="A8" s="83" t="s">
        <v>152</v>
      </c>
      <c r="B8" s="84" t="s">
        <v>43</v>
      </c>
      <c r="C8" s="84">
        <v>985964</v>
      </c>
      <c r="D8" s="63">
        <v>50.16</v>
      </c>
    </row>
    <row r="9" spans="1:4" ht="24.75" customHeight="1">
      <c r="A9" s="85" t="s">
        <v>153</v>
      </c>
      <c r="B9" s="84" t="s">
        <v>43</v>
      </c>
      <c r="C9" s="84">
        <v>738594</v>
      </c>
      <c r="D9" s="63">
        <v>18.3</v>
      </c>
    </row>
    <row r="10" spans="1:4" ht="24.75" customHeight="1">
      <c r="A10" s="83" t="s">
        <v>154</v>
      </c>
      <c r="B10" s="84" t="s">
        <v>43</v>
      </c>
      <c r="C10" s="86">
        <v>12912204</v>
      </c>
      <c r="D10" s="63">
        <v>1.32</v>
      </c>
    </row>
    <row r="11" spans="1:4" ht="24.75" customHeight="1">
      <c r="A11" s="85" t="s">
        <v>155</v>
      </c>
      <c r="B11" s="84" t="s">
        <v>43</v>
      </c>
      <c r="C11" s="84">
        <v>7548751</v>
      </c>
      <c r="D11" s="63">
        <v>1.81</v>
      </c>
    </row>
    <row r="12" spans="1:4" ht="24.75" customHeight="1">
      <c r="A12" s="83" t="s">
        <v>156</v>
      </c>
      <c r="B12" s="84" t="s">
        <v>43</v>
      </c>
      <c r="C12" s="86">
        <v>8340769</v>
      </c>
      <c r="D12" s="63">
        <v>10.33</v>
      </c>
    </row>
    <row r="13" spans="1:4" ht="24.75" customHeight="1">
      <c r="A13" s="85" t="s">
        <v>157</v>
      </c>
      <c r="B13" s="84" t="s">
        <v>43</v>
      </c>
      <c r="C13" s="84">
        <v>3324520</v>
      </c>
      <c r="D13" s="63">
        <v>20.11</v>
      </c>
    </row>
    <row r="14" spans="1:4" ht="24.75" customHeight="1">
      <c r="A14" s="87" t="s">
        <v>158</v>
      </c>
      <c r="B14" s="88" t="s">
        <v>43</v>
      </c>
      <c r="C14" s="88">
        <v>4692337</v>
      </c>
      <c r="D14" s="89">
        <v>7.66</v>
      </c>
    </row>
    <row r="16" spans="1:4" ht="14.25">
      <c r="A16" s="90" t="s">
        <v>159</v>
      </c>
      <c r="B16" s="91"/>
      <c r="C16" s="91"/>
      <c r="D16" s="91"/>
    </row>
  </sheetData>
  <sheetProtection/>
  <mergeCells count="3">
    <mergeCell ref="A1:D1"/>
    <mergeCell ref="C2:D2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2017-01-20T07:43:36Z</cp:lastPrinted>
  <dcterms:created xsi:type="dcterms:W3CDTF">2014-04-24T06:45:38Z</dcterms:created>
  <dcterms:modified xsi:type="dcterms:W3CDTF">2018-07-23T07:09:52Z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