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吴窑镇乡道明细表" sheetId="22" r:id="rId1"/>
    <sheet name="吴窑镇村道明细表" sheetId="24" r:id="rId2"/>
  </sheets>
  <definedNames>
    <definedName name="_xlnm._FilterDatabase" localSheetId="1" hidden="1">吴窑镇村道明细表!$A$1:$AF$5</definedName>
    <definedName name="_xlnm._FilterDatabase" localSheetId="0" hidden="1">吴窑镇乡道明细表!$A$5:$BJ$5</definedName>
    <definedName name="_xlnm.Print_Area" localSheetId="1">吴窑镇村道明细表!$A$1:$AF$5</definedName>
    <definedName name="_xlnm.Print_Area" localSheetId="0">吴窑镇乡道明细表!$A$1:$AF$5</definedName>
    <definedName name="_xlnm.Print_Titles" localSheetId="1">吴窑镇村道明细表!$1:$4</definedName>
    <definedName name="_xlnm.Print_Titles" localSheetId="0">吴窑镇乡道明细表!$1:$4</definedName>
  </definedNames>
  <calcPr calcId="144525"/>
</workbook>
</file>

<file path=xl/sharedStrings.xml><?xml version="1.0" encoding="utf-8"?>
<sst xmlns="http://schemas.openxmlformats.org/spreadsheetml/2006/main" count="1598" uniqueCount="317">
  <si>
    <t>表1   吴窑镇乡道公路网规划线路明细表</t>
  </si>
  <si>
    <t>序号</t>
  </si>
  <si>
    <t>线路所在
设区市</t>
  </si>
  <si>
    <t xml:space="preserve">线路
所在县（市、区）
</t>
  </si>
  <si>
    <t>线路
所在乡镇</t>
  </si>
  <si>
    <t>线路名称</t>
  </si>
  <si>
    <t>线路编号</t>
  </si>
  <si>
    <t>路段序列号</t>
  </si>
  <si>
    <t>线路位置</t>
  </si>
  <si>
    <t>线路里程</t>
  </si>
  <si>
    <t>线路现状</t>
  </si>
  <si>
    <t>规划技术等级</t>
  </si>
  <si>
    <t>用地性质</t>
  </si>
  <si>
    <t>公路功能</t>
  </si>
  <si>
    <t>原线路编号</t>
  </si>
  <si>
    <t>是否通公交运行线路</t>
  </si>
  <si>
    <t>是否通校车运行线路</t>
  </si>
  <si>
    <t>最后一次改造年份</t>
  </si>
  <si>
    <t>拟被国省道占用里程（公里）</t>
  </si>
  <si>
    <t>拟占用国省道编号</t>
  </si>
  <si>
    <t>起点名称</t>
  </si>
  <si>
    <t>终点名称</t>
  </si>
  <si>
    <t>起点坐标（CGCS2000)</t>
  </si>
  <si>
    <t>终点坐标（CGCS2000)</t>
  </si>
  <si>
    <t>经过主要控制点</t>
  </si>
  <si>
    <t>总里程
(公里）</t>
  </si>
  <si>
    <t>重复里程
(公里）</t>
  </si>
  <si>
    <t>重复路段编号</t>
  </si>
  <si>
    <t>实际里程
(公里）</t>
  </si>
  <si>
    <t>城镇段里程(公里）</t>
  </si>
  <si>
    <t>技术等级</t>
  </si>
  <si>
    <t>路面宽度（米）</t>
  </si>
  <si>
    <t>路基宽度（米）</t>
  </si>
  <si>
    <t>路面类型</t>
  </si>
  <si>
    <t>北纬N</t>
  </si>
  <si>
    <t>东经E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</si>
  <si>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</si>
  <si>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</si>
  <si>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</si>
  <si>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</si>
  <si>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</si>
  <si>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</si>
  <si>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</si>
  <si>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</si>
  <si>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</si>
  <si>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</si>
  <si>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</si>
  <si>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</si>
  <si>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</si>
  <si>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</si>
  <si>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（15）</t>
  </si>
  <si>
    <t>（16）</t>
  </si>
  <si>
    <t>（17）</t>
  </si>
  <si>
    <t>（18）</t>
  </si>
  <si>
    <t>（19）</t>
  </si>
  <si>
    <t>（20）</t>
  </si>
  <si>
    <t>（21）</t>
  </si>
  <si>
    <t>（22）</t>
  </si>
  <si>
    <t>（23）</t>
  </si>
  <si>
    <t>（24）</t>
  </si>
  <si>
    <t>（25）</t>
  </si>
  <si>
    <t>（26）</t>
  </si>
  <si>
    <t>（27）</t>
  </si>
  <si>
    <t>（28）</t>
  </si>
  <si>
    <t>（29）</t>
  </si>
  <si>
    <t>（30）</t>
  </si>
  <si>
    <t>（31）</t>
  </si>
  <si>
    <t>（32）</t>
  </si>
  <si>
    <t>南通市</t>
  </si>
  <si>
    <t>如皋市</t>
  </si>
  <si>
    <t>吴窑镇</t>
  </si>
  <si>
    <t>大江线</t>
  </si>
  <si>
    <t>YAD3</t>
  </si>
  <si>
    <t>001</t>
  </si>
  <si>
    <t>林江线</t>
  </si>
  <si>
    <t>K2+293段</t>
  </si>
  <si>
    <t>吴窑镇、吴窑居</t>
  </si>
  <si>
    <t xml:space="preserve"> </t>
  </si>
  <si>
    <t>三级</t>
  </si>
  <si>
    <t>建设用地</t>
  </si>
  <si>
    <t>否</t>
  </si>
  <si>
    <t>1994</t>
  </si>
  <si>
    <t>002</t>
  </si>
  <si>
    <t>环南线</t>
  </si>
  <si>
    <t>二级</t>
  </si>
  <si>
    <t>2013</t>
  </si>
  <si>
    <t>003</t>
  </si>
  <si>
    <t>如港路</t>
  </si>
  <si>
    <t>跃进线</t>
  </si>
  <si>
    <t>YAM1</t>
  </si>
  <si>
    <t>石庄界</t>
  </si>
  <si>
    <t>海圩村</t>
  </si>
  <si>
    <t>吴窑镇、石庄镇</t>
  </si>
  <si>
    <t>四级</t>
  </si>
  <si>
    <t>2018</t>
  </si>
  <si>
    <t>004</t>
  </si>
  <si>
    <t>沈徐村</t>
  </si>
  <si>
    <t>2004</t>
  </si>
  <si>
    <t>环东线</t>
  </si>
  <si>
    <t>YAO0</t>
  </si>
  <si>
    <t>吴窑居</t>
  </si>
  <si>
    <t>小马村</t>
  </si>
  <si>
    <t>吴窑居、小马、三元</t>
  </si>
  <si>
    <t>2017</t>
  </si>
  <si>
    <t>兴业线</t>
  </si>
  <si>
    <t>YAO1</t>
  </si>
  <si>
    <t>河湾村</t>
  </si>
  <si>
    <t>吴窑居、龙河、平田</t>
  </si>
  <si>
    <t>平田村</t>
  </si>
  <si>
    <t>立新村</t>
  </si>
  <si>
    <t>CMA0</t>
  </si>
  <si>
    <t>2020</t>
  </si>
  <si>
    <t>沈徐线</t>
  </si>
  <si>
    <t>YAO2</t>
  </si>
  <si>
    <t>沈徐、钱庄、黄石</t>
  </si>
  <si>
    <t>2014</t>
  </si>
  <si>
    <t>龙河线</t>
  </si>
  <si>
    <t>YAO3</t>
  </si>
  <si>
    <t>沈徐路</t>
  </si>
  <si>
    <t>马圩路</t>
  </si>
  <si>
    <t>沈徐、钱庄、吴窑居</t>
  </si>
  <si>
    <t>2003</t>
  </si>
  <si>
    <t>K0+959段</t>
  </si>
  <si>
    <t>YAO4</t>
  </si>
  <si>
    <t>三元村</t>
  </si>
  <si>
    <t>三元、吴窑居、大石</t>
  </si>
  <si>
    <t>2012</t>
  </si>
  <si>
    <t>老庄西线</t>
  </si>
  <si>
    <t>YAO6</t>
  </si>
  <si>
    <t>长庄村</t>
  </si>
  <si>
    <t>老庄村</t>
  </si>
  <si>
    <t>老庄、长西、长庄</t>
  </si>
  <si>
    <t>金海线</t>
  </si>
  <si>
    <t>YAO7</t>
  </si>
  <si>
    <t>立新社区</t>
  </si>
  <si>
    <t>立新、长西、长庄</t>
  </si>
  <si>
    <t>K2+910段</t>
  </si>
  <si>
    <t>黄石线</t>
  </si>
  <si>
    <t>YAO8</t>
  </si>
  <si>
    <t>黄石村</t>
  </si>
  <si>
    <t>S259</t>
  </si>
  <si>
    <t>建工线</t>
  </si>
  <si>
    <t>YAO9</t>
  </si>
  <si>
    <t>龙河、吴窑居、黄石、沈徐</t>
  </si>
  <si>
    <t>2016</t>
  </si>
  <si>
    <t>立新线</t>
  </si>
  <si>
    <t>YAP0</t>
  </si>
  <si>
    <t>四房社区</t>
  </si>
  <si>
    <t>立新、四房、磨头严狄</t>
  </si>
  <si>
    <t>蔡桥线</t>
  </si>
  <si>
    <t>YAR9</t>
  </si>
  <si>
    <t>陈家庄</t>
  </si>
  <si>
    <t>陈家、钱庄、何柳、吴窑居</t>
  </si>
  <si>
    <t>老庄中线</t>
  </si>
  <si>
    <t>YJA4</t>
  </si>
  <si>
    <t>长西村</t>
  </si>
  <si>
    <t>CMB5</t>
  </si>
  <si>
    <t>龙游线</t>
  </si>
  <si>
    <t>YJA6</t>
  </si>
  <si>
    <t>G204</t>
  </si>
  <si>
    <t>人民路</t>
  </si>
  <si>
    <t>G204连接线</t>
  </si>
  <si>
    <t>X314</t>
  </si>
  <si>
    <t>2008</t>
  </si>
  <si>
    <t>三高线</t>
  </si>
  <si>
    <t>YJB0</t>
  </si>
  <si>
    <t>石北村</t>
  </si>
  <si>
    <t>何柳村</t>
  </si>
  <si>
    <t>S259连接线</t>
  </si>
  <si>
    <t>CMD1</t>
  </si>
  <si>
    <t>三元</t>
  </si>
  <si>
    <t>2001</t>
  </si>
  <si>
    <t>表2   吴窑镇村道公路网规划线路明细表</t>
  </si>
  <si>
    <t>老庄南路</t>
  </si>
  <si>
    <t>CAD2</t>
  </si>
  <si>
    <t>2021</t>
  </si>
  <si>
    <t>长庄河北路</t>
  </si>
  <si>
    <t>CAD3</t>
  </si>
  <si>
    <t>长西村、老庄村</t>
  </si>
  <si>
    <t>YAT1</t>
  </si>
  <si>
    <t>1990</t>
  </si>
  <si>
    <t>长庄河南路</t>
  </si>
  <si>
    <t>CAD4</t>
  </si>
  <si>
    <t>长庄村、长西村</t>
  </si>
  <si>
    <t>YAT2</t>
  </si>
  <si>
    <t>沈小南居住线</t>
  </si>
  <si>
    <t>CAD5</t>
  </si>
  <si>
    <t>四房村、龙河村</t>
  </si>
  <si>
    <t>2019</t>
  </si>
  <si>
    <t>老庄河南路</t>
  </si>
  <si>
    <t>CAD6</t>
  </si>
  <si>
    <t>吴窑界</t>
  </si>
  <si>
    <t>老庄中路</t>
  </si>
  <si>
    <t>YZ07</t>
  </si>
  <si>
    <t>沈徐村路</t>
  </si>
  <si>
    <t>CEG6</t>
  </si>
  <si>
    <t>陈家村</t>
  </si>
  <si>
    <t>蔡桥中心路</t>
  </si>
  <si>
    <t>CEG8</t>
  </si>
  <si>
    <t>陈桥村</t>
  </si>
  <si>
    <t>2010</t>
  </si>
  <si>
    <t>连心路</t>
  </si>
  <si>
    <t>CMA1</t>
  </si>
  <si>
    <t>野树村</t>
  </si>
  <si>
    <t>老庄村、野树村</t>
  </si>
  <si>
    <t>2015</t>
  </si>
  <si>
    <t>长庄东路</t>
  </si>
  <si>
    <t>CMA2</t>
  </si>
  <si>
    <t>长庄村、老庄村</t>
  </si>
  <si>
    <t>富民路</t>
  </si>
  <si>
    <t>CMA3</t>
  </si>
  <si>
    <t>四平路</t>
  </si>
  <si>
    <t>CMA4</t>
  </si>
  <si>
    <t>四房村</t>
  </si>
  <si>
    <t>平田村、四房村</t>
  </si>
  <si>
    <t>园区路</t>
  </si>
  <si>
    <t>CMA6</t>
  </si>
  <si>
    <t>工业园区</t>
  </si>
  <si>
    <t>1900</t>
  </si>
  <si>
    <t>长庄村中心路</t>
  </si>
  <si>
    <t>CMA7</t>
  </si>
  <si>
    <t>老庄村、长庄村</t>
  </si>
  <si>
    <t>鲁班路</t>
  </si>
  <si>
    <t>CMA8</t>
  </si>
  <si>
    <t>钱庄村</t>
  </si>
  <si>
    <t>黄石南路</t>
  </si>
  <si>
    <t>CMA9</t>
  </si>
  <si>
    <t>红庙头桥</t>
  </si>
  <si>
    <t>2007</t>
  </si>
  <si>
    <t>沈甸中路</t>
  </si>
  <si>
    <t>CMB0</t>
  </si>
  <si>
    <t>沈甸村</t>
  </si>
  <si>
    <t>CMB1</t>
  </si>
  <si>
    <t>福寿路</t>
  </si>
  <si>
    <t>CMB2</t>
  </si>
  <si>
    <t>吴窑镇区</t>
  </si>
  <si>
    <t>羊城路</t>
  </si>
  <si>
    <t>CMB3</t>
  </si>
  <si>
    <t>204辅道南段</t>
  </si>
  <si>
    <t>CMB6</t>
  </si>
  <si>
    <t>立新</t>
  </si>
  <si>
    <t>龙游河东路</t>
  </si>
  <si>
    <t>CMB8</t>
  </si>
  <si>
    <t>龙河村</t>
  </si>
  <si>
    <t>大石村</t>
  </si>
  <si>
    <t>龙河村、大石村</t>
  </si>
  <si>
    <t>小马中路</t>
  </si>
  <si>
    <t>CMB9</t>
  </si>
  <si>
    <t>环东路</t>
  </si>
  <si>
    <t>长阳河北路</t>
  </si>
  <si>
    <t>CMC1</t>
  </si>
  <si>
    <t>长西村、长庄村</t>
  </si>
  <si>
    <t>沈甸路</t>
  </si>
  <si>
    <t>CMC2</t>
  </si>
  <si>
    <t>富强路</t>
  </si>
  <si>
    <t>如港公路</t>
  </si>
  <si>
    <t>丁沙东路</t>
  </si>
  <si>
    <t>CMC5</t>
  </si>
  <si>
    <t>四房村、立新村</t>
  </si>
  <si>
    <t>2006</t>
  </si>
  <si>
    <t>005</t>
  </si>
  <si>
    <t>平田通居路</t>
  </si>
  <si>
    <t>CMC6</t>
  </si>
  <si>
    <t>严狄村</t>
  </si>
  <si>
    <t>严狄村、平田村</t>
  </si>
  <si>
    <t>龙河东路</t>
  </si>
  <si>
    <t>CMC7</t>
  </si>
  <si>
    <t>三元中路</t>
  </si>
  <si>
    <t>CMC8</t>
  </si>
  <si>
    <t>金盛路</t>
  </si>
  <si>
    <t>CMD0</t>
  </si>
  <si>
    <t>钱庄村、下原镇</t>
  </si>
  <si>
    <t>三元通居路</t>
  </si>
  <si>
    <t>CQC6</t>
  </si>
  <si>
    <t>三元路</t>
  </si>
  <si>
    <t>CQC7</t>
  </si>
  <si>
    <t>爱民路1</t>
  </si>
  <si>
    <t>CQC8</t>
  </si>
  <si>
    <t>大石村、小马村</t>
  </si>
  <si>
    <t>红渠路</t>
  </si>
  <si>
    <t>CQC9</t>
  </si>
  <si>
    <t>四房村、平田村</t>
  </si>
  <si>
    <t>三元通居路2</t>
  </si>
  <si>
    <t>CQE2</t>
  </si>
  <si>
    <t>蔡桥中心路支线</t>
  </si>
  <si>
    <t>CZ42</t>
  </si>
  <si>
    <t>小王桥</t>
  </si>
  <si>
    <t>天真寺北路</t>
  </si>
  <si>
    <t>CZB0</t>
  </si>
  <si>
    <t>天真寺</t>
  </si>
  <si>
    <t>陈高路</t>
  </si>
  <si>
    <t>CZB1</t>
  </si>
  <si>
    <t>立北河东路</t>
  </si>
  <si>
    <t>CZB5</t>
  </si>
  <si>
    <t>立北河西路</t>
  </si>
  <si>
    <t>CZB6</t>
  </si>
  <si>
    <t>耀胜路</t>
  </si>
  <si>
    <t>CZB7</t>
  </si>
  <si>
    <t>小马社区</t>
  </si>
  <si>
    <t>立新社区、大石村</t>
  </si>
  <si>
    <t>沈刘路</t>
  </si>
  <si>
    <t>CZB8</t>
  </si>
  <si>
    <t>立新社区、小马社区</t>
  </si>
  <si>
    <t>七台中纵路</t>
  </si>
  <si>
    <t>CZC9</t>
  </si>
  <si>
    <t>平田村、龙河村</t>
  </si>
  <si>
    <t>朱庄路</t>
  </si>
  <si>
    <t>CZD0</t>
  </si>
  <si>
    <t>三元社区</t>
  </si>
  <si>
    <t>如司路</t>
  </si>
  <si>
    <t>CZD2</t>
  </si>
  <si>
    <t>立南河东路</t>
  </si>
  <si>
    <t>CZD7</t>
  </si>
  <si>
    <t>立南河西路</t>
  </si>
  <si>
    <t>CZD8</t>
  </si>
  <si>
    <t>菊栏中路</t>
  </si>
  <si>
    <t>CZO5</t>
  </si>
</sst>
</file>

<file path=xl/styles.xml><?xml version="1.0" encoding="utf-8"?>
<styleSheet xmlns="http://schemas.openxmlformats.org/spreadsheetml/2006/main">
  <numFmts count="7">
    <numFmt numFmtId="176" formatCode="0.0;[Red]0.0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0"/>
    <numFmt numFmtId="42" formatCode="_ &quot;￥&quot;* #,##0_ ;_ &quot;￥&quot;* \-#,##0_ ;_ &quot;￥&quot;* &quot;-&quot;_ ;_ @_ "/>
    <numFmt numFmtId="178" formatCode="#,##0.000000"/>
    <numFmt numFmtId="43" formatCode="_ * #,##0.00_ ;_ * \-#,##0.00_ ;_ * &quot;-&quot;??_ ;_ @_ "/>
  </numFmts>
  <fonts count="36">
    <font>
      <sz val="11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rgb="FF006100"/>
      <name val="宋体"/>
      <charset val="134"/>
      <scheme val="minor"/>
    </font>
    <font>
      <sz val="12"/>
      <name val="Arial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3">
    <xf numFmtId="0" fontId="0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25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>
      <alignment vertical="top"/>
      <protection locked="0"/>
    </xf>
    <xf numFmtId="0" fontId="11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28" borderId="16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6" fillId="13" borderId="16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/>
    <xf numFmtId="0" fontId="12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11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9" applyNumberFormat="0" applyFill="0" applyAlignment="0" applyProtection="0">
      <alignment vertical="center"/>
    </xf>
  </cellStyleXfs>
  <cellXfs count="64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0" fontId="2" fillId="0" borderId="2" xfId="9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9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6" fontId="1" fillId="0" borderId="1" xfId="52" applyNumberFormat="1" applyFont="1" applyFill="1" applyBorder="1" applyAlignment="1">
      <alignment horizontal="center" vertical="center"/>
    </xf>
    <xf numFmtId="176" fontId="2" fillId="0" borderId="2" xfId="52" applyNumberFormat="1" applyFont="1" applyFill="1" applyBorder="1" applyAlignment="1">
      <alignment horizontal="center" vertical="center" wrapText="1"/>
    </xf>
    <xf numFmtId="176" fontId="2" fillId="0" borderId="2" xfId="9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9" applyNumberFormat="1" applyFont="1" applyFill="1" applyBorder="1" applyAlignment="1" applyProtection="1">
      <alignment horizontal="center" vertical="center"/>
      <protection locked="0"/>
    </xf>
    <xf numFmtId="176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9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9" applyNumberFormat="1" applyFont="1" applyFill="1" applyBorder="1" applyAlignment="1" applyProtection="1">
      <alignment horizontal="center" vertical="center"/>
      <protection locked="0"/>
    </xf>
    <xf numFmtId="49" fontId="2" fillId="0" borderId="4" xfId="9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8" fontId="4" fillId="0" borderId="8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 quotePrefix="1">
      <alignment horizontal="center" vertical="center"/>
    </xf>
  </cellXfs>
  <cellStyles count="83">
    <cellStyle name="常规" xfId="0" builtinId="0"/>
    <cellStyle name="好 3" xfId="1"/>
    <cellStyle name="好 2" xfId="2"/>
    <cellStyle name="常规 6" xfId="3"/>
    <cellStyle name="常规 4 2" xfId="4"/>
    <cellStyle name="常规 4" xfId="5"/>
    <cellStyle name="常规 3 2 2 2" xfId="6"/>
    <cellStyle name="常规 3 2 2" xfId="7"/>
    <cellStyle name="常规 3 2" xfId="8"/>
    <cellStyle name="常规 2_如皋最终方案表1020--仲小飞" xfId="9"/>
    <cellStyle name="常规 2_XX市县道公路网规划审核统计样表" xfId="10"/>
    <cellStyle name="常规 2 5" xfId="11"/>
    <cellStyle name="常规 2" xfId="12"/>
    <cellStyle name="差 2" xfId="13"/>
    <cellStyle name="百分比 2 2" xfId="14"/>
    <cellStyle name="百分比 2" xfId="15"/>
    <cellStyle name="Normal" xfId="16"/>
    <cellStyle name="60% - 强调文字颜色 6" xfId="17" builtinId="52"/>
    <cellStyle name="20% - 强调文字颜色 4" xfId="18" builtinId="42"/>
    <cellStyle name="常规 2 3 2" xfId="19"/>
    <cellStyle name="强调文字颜色 4" xfId="20" builtinId="41"/>
    <cellStyle name="常规 9" xfId="21"/>
    <cellStyle name="输入" xfId="22" builtinId="20"/>
    <cellStyle name="40% - 强调文字颜色 3" xfId="23" builtinId="39"/>
    <cellStyle name="好_XX市县道公路网规划审核统计样表" xfId="24"/>
    <cellStyle name="20% - 强调文字颜色 3" xfId="25" builtinId="38"/>
    <cellStyle name="货币" xfId="26" builtinId="4"/>
    <cellStyle name="强调文字颜色 3" xfId="27" builtinId="37"/>
    <cellStyle name="百分比" xfId="28" builtinId="5"/>
    <cellStyle name="60% - 强调文字颜色 2" xfId="29" builtinId="36"/>
    <cellStyle name="60% - 强调文字颜色 5" xfId="30" builtinId="48"/>
    <cellStyle name="强调文字颜色 2" xfId="31" builtinId="33"/>
    <cellStyle name="60% - 强调文字颜色 1" xfId="32" builtinId="32"/>
    <cellStyle name="60% - 强调文字颜色 4" xfId="33" builtinId="44"/>
    <cellStyle name="差_XX市县道公路网规划审核统计样表" xfId="34"/>
    <cellStyle name="计算" xfId="35" builtinId="22"/>
    <cellStyle name="强调文字颜色 1" xfId="36" builtinId="29"/>
    <cellStyle name="适中" xfId="37" builtinId="28"/>
    <cellStyle name="20% - 强调文字颜色 5" xfId="38" builtinId="46"/>
    <cellStyle name="好" xfId="39" builtinId="26"/>
    <cellStyle name="20% - 强调文字颜色 1" xfId="40" builtinId="30"/>
    <cellStyle name="汇总" xfId="41" builtinId="25"/>
    <cellStyle name="适中 3" xfId="42"/>
    <cellStyle name="差" xfId="43" builtinId="27"/>
    <cellStyle name="差 3" xfId="44"/>
    <cellStyle name="检查单元格" xfId="45" builtinId="23"/>
    <cellStyle name="输出" xfId="46" builtinId="21"/>
    <cellStyle name="千位分隔 2" xfId="47"/>
    <cellStyle name="常规 3_XX市县道公路网规划审核统计样表" xfId="48"/>
    <cellStyle name="标题 1" xfId="49" builtinId="16"/>
    <cellStyle name="解释性文本" xfId="50" builtinId="53"/>
    <cellStyle name="20% - 强调文字颜色 2" xfId="51" builtinId="34"/>
    <cellStyle name="常规_如皋最终方案表1020--仲小飞" xfId="52"/>
    <cellStyle name="标题 4" xfId="53" builtinId="19"/>
    <cellStyle name="货币[0]" xfId="54" builtinId="7"/>
    <cellStyle name="常规 2 2" xfId="55"/>
    <cellStyle name="40% - 强调文字颜色 4" xfId="56" builtinId="43"/>
    <cellStyle name="千位分隔" xfId="57" builtinId="3"/>
    <cellStyle name="已访问的超链接" xfId="58" builtinId="9"/>
    <cellStyle name="常规 6 3" xfId="59"/>
    <cellStyle name="标题" xfId="60" builtinId="15"/>
    <cellStyle name="40% - 强调文字颜色 2" xfId="61" builtinId="35"/>
    <cellStyle name="好_如皋最终方案表1020--仲小飞" xfId="62"/>
    <cellStyle name="警告文本" xfId="63" builtinId="11"/>
    <cellStyle name="60% - 强调文字颜色 3" xfId="64" builtinId="40"/>
    <cellStyle name="注释" xfId="65" builtinId="10"/>
    <cellStyle name="20% - 强调文字颜色 6" xfId="66" builtinId="50"/>
    <cellStyle name="常规 2 3 3" xfId="67"/>
    <cellStyle name="强调文字颜色 5" xfId="68" builtinId="45"/>
    <cellStyle name="常规 2 4" xfId="69"/>
    <cellStyle name="40% - 强调文字颜色 6" xfId="70" builtinId="51"/>
    <cellStyle name="超链接" xfId="71" builtinId="8"/>
    <cellStyle name="千位分隔[0]" xfId="72" builtinId="6"/>
    <cellStyle name="标题 2" xfId="73" builtinId="17"/>
    <cellStyle name="常规 2 3" xfId="74"/>
    <cellStyle name="40% - 强调文字颜色 5" xfId="75" builtinId="47"/>
    <cellStyle name="适中 2" xfId="76"/>
    <cellStyle name="标题 3" xfId="77" builtinId="18"/>
    <cellStyle name="强调文字颜色 6" xfId="78" builtinId="49"/>
    <cellStyle name="差_如皋最终方案表1020--仲小飞" xfId="79"/>
    <cellStyle name="40% - 强调文字颜色 1" xfId="80" builtinId="31"/>
    <cellStyle name="常规 3" xfId="81"/>
    <cellStyle name="链接单元格" xfId="82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39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L15" sqref="L15"/>
    </sheetView>
  </sheetViews>
  <sheetFormatPr defaultColWidth="9" defaultRowHeight="14.25"/>
  <cols>
    <col min="1" max="1" width="3.925" style="1" customWidth="1"/>
    <col min="2" max="2" width="6.24166666666667" style="1" customWidth="1"/>
    <col min="3" max="3" width="7.31666666666667" style="1" customWidth="1"/>
    <col min="4" max="4" width="3.74166666666667" style="5" customWidth="1"/>
    <col min="5" max="5" width="6.78333333333333" style="1" customWidth="1"/>
    <col min="6" max="6" width="9.275" style="1" customWidth="1"/>
    <col min="7" max="7" width="4.28333333333333" style="1" customWidth="1"/>
    <col min="8" max="8" width="7.14166666666667" style="1" customWidth="1"/>
    <col min="9" max="9" width="7.31666666666667" style="1" customWidth="1"/>
    <col min="10" max="10" width="8.39166666666667" style="1" customWidth="1"/>
    <col min="11" max="11" width="9.81666666666667" style="1" customWidth="1"/>
    <col min="12" max="12" width="8.74166666666667" style="1" customWidth="1"/>
    <col min="13" max="13" width="9.81666666666667" style="1" customWidth="1"/>
    <col min="14" max="14" width="8.91666666666667" style="5" customWidth="1"/>
    <col min="15" max="15" width="6.60833333333333" style="1" customWidth="1"/>
    <col min="16" max="16" width="6.78333333333333" style="1" customWidth="1"/>
    <col min="17" max="17" width="5.53333333333333" style="1" customWidth="1"/>
    <col min="18" max="18" width="6.6" style="1" customWidth="1"/>
    <col min="19" max="19" width="6.06666666666667" style="1" customWidth="1"/>
    <col min="20" max="20" width="5.35" style="1" customWidth="1"/>
    <col min="21" max="21" width="4.45833333333333" style="1" customWidth="1"/>
    <col min="22" max="22" width="4.81666666666667" style="1" customWidth="1"/>
    <col min="23" max="23" width="4.45833333333333" style="1" customWidth="1"/>
    <col min="24" max="24" width="5.71666666666667" style="1" customWidth="1"/>
    <col min="25" max="25" width="7.14166666666667" style="1" customWidth="1"/>
    <col min="26" max="26" width="4.45833333333333" style="1" customWidth="1"/>
    <col min="27" max="27" width="9.46666666666667" style="1" customWidth="1"/>
    <col min="28" max="28" width="4.99166666666667" style="1" customWidth="1"/>
    <col min="29" max="29" width="4.64166666666667" style="1" customWidth="1"/>
    <col min="30" max="30" width="5.70833333333333" style="3" customWidth="1"/>
    <col min="31" max="31" width="6.95833333333333" style="1" customWidth="1"/>
    <col min="32" max="32" width="6.775" style="1" customWidth="1"/>
    <col min="33" max="62" width="9" style="3"/>
    <col min="63" max="16384" width="9" style="1"/>
  </cols>
  <sheetData>
    <row r="1" ht="34.5" customHeight="1" spans="1:3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E1" s="9"/>
      <c r="AF1" s="9"/>
    </row>
    <row r="2" ht="24.95" customHeight="1" spans="1:3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6" t="s">
        <v>8</v>
      </c>
      <c r="I2" s="16"/>
      <c r="J2" s="16"/>
      <c r="K2" s="16"/>
      <c r="L2" s="16"/>
      <c r="M2" s="16"/>
      <c r="N2" s="16"/>
      <c r="O2" s="16" t="s">
        <v>9</v>
      </c>
      <c r="P2" s="16"/>
      <c r="Q2" s="16"/>
      <c r="R2" s="16"/>
      <c r="S2" s="16"/>
      <c r="T2" s="16" t="s">
        <v>10</v>
      </c>
      <c r="U2" s="16"/>
      <c r="V2" s="16"/>
      <c r="W2" s="16"/>
      <c r="X2" s="10" t="s">
        <v>11</v>
      </c>
      <c r="Y2" s="10" t="s">
        <v>12</v>
      </c>
      <c r="Z2" s="10" t="s">
        <v>13</v>
      </c>
      <c r="AA2" s="10" t="s">
        <v>14</v>
      </c>
      <c r="AB2" s="10" t="s">
        <v>15</v>
      </c>
      <c r="AC2" s="10" t="s">
        <v>16</v>
      </c>
      <c r="AD2" s="10" t="s">
        <v>17</v>
      </c>
      <c r="AE2" s="10" t="s">
        <v>18</v>
      </c>
      <c r="AF2" s="10" t="s">
        <v>19</v>
      </c>
    </row>
    <row r="3" ht="24.95" customHeight="1" spans="1:32">
      <c r="A3" s="10"/>
      <c r="B3" s="10"/>
      <c r="C3" s="10"/>
      <c r="D3" s="10"/>
      <c r="E3" s="10"/>
      <c r="F3" s="10"/>
      <c r="G3" s="10"/>
      <c r="H3" s="10" t="s">
        <v>20</v>
      </c>
      <c r="I3" s="10" t="s">
        <v>21</v>
      </c>
      <c r="J3" s="16" t="s">
        <v>22</v>
      </c>
      <c r="K3" s="16"/>
      <c r="L3" s="16" t="s">
        <v>23</v>
      </c>
      <c r="M3" s="16"/>
      <c r="N3" s="16" t="s">
        <v>24</v>
      </c>
      <c r="O3" s="10" t="s">
        <v>25</v>
      </c>
      <c r="P3" s="10" t="s">
        <v>26</v>
      </c>
      <c r="Q3" s="10" t="s">
        <v>27</v>
      </c>
      <c r="R3" s="10" t="s">
        <v>28</v>
      </c>
      <c r="S3" s="10" t="s">
        <v>29</v>
      </c>
      <c r="T3" s="10" t="s">
        <v>30</v>
      </c>
      <c r="U3" s="10" t="s">
        <v>31</v>
      </c>
      <c r="V3" s="10" t="s">
        <v>32</v>
      </c>
      <c r="W3" s="10" t="s">
        <v>33</v>
      </c>
      <c r="X3" s="10"/>
      <c r="Y3" s="10"/>
      <c r="Z3" s="10"/>
      <c r="AA3" s="10"/>
      <c r="AB3" s="10"/>
      <c r="AC3" s="10"/>
      <c r="AD3" s="10"/>
      <c r="AE3" s="10"/>
      <c r="AF3" s="10"/>
    </row>
    <row r="4" ht="24.95" customHeight="1" spans="1:32">
      <c r="A4" s="10"/>
      <c r="B4" s="10"/>
      <c r="C4" s="10"/>
      <c r="D4" s="10"/>
      <c r="E4" s="10"/>
      <c r="F4" s="10"/>
      <c r="G4" s="10"/>
      <c r="H4" s="10"/>
      <c r="I4" s="10"/>
      <c r="J4" s="10" t="s">
        <v>34</v>
      </c>
      <c r="K4" s="10" t="s">
        <v>35</v>
      </c>
      <c r="L4" s="10" t="s">
        <v>34</v>
      </c>
      <c r="M4" s="10" t="s">
        <v>35</v>
      </c>
      <c r="N4" s="16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ht="21.75" customHeight="1" spans="1:32">
      <c r="A5" s="11" t="s">
        <v>36</v>
      </c>
      <c r="B5" s="11" t="s">
        <v>37</v>
      </c>
      <c r="C5" s="11" t="s">
        <v>38</v>
      </c>
      <c r="D5" s="11" t="s">
        <v>39</v>
      </c>
      <c r="E5" s="11" t="s">
        <v>40</v>
      </c>
      <c r="F5" s="11" t="s">
        <v>41</v>
      </c>
      <c r="G5" s="11" t="s">
        <v>42</v>
      </c>
      <c r="H5" s="11" t="s">
        <v>43</v>
      </c>
      <c r="I5" s="11" t="s">
        <v>44</v>
      </c>
      <c r="J5" s="11" t="s">
        <v>45</v>
      </c>
      <c r="K5" s="11" t="s">
        <v>46</v>
      </c>
      <c r="L5" s="11" t="s">
        <v>47</v>
      </c>
      <c r="M5" s="11" t="s">
        <v>48</v>
      </c>
      <c r="N5" s="11" t="s">
        <v>49</v>
      </c>
      <c r="O5" s="11" t="s">
        <v>50</v>
      </c>
      <c r="P5" s="11" t="s">
        <v>51</v>
      </c>
      <c r="Q5" s="11" t="s">
        <v>52</v>
      </c>
      <c r="R5" s="11" t="s">
        <v>53</v>
      </c>
      <c r="S5" s="11" t="s">
        <v>54</v>
      </c>
      <c r="T5" s="11" t="s">
        <v>55</v>
      </c>
      <c r="U5" s="11" t="s">
        <v>56</v>
      </c>
      <c r="V5" s="11" t="s">
        <v>57</v>
      </c>
      <c r="W5" s="11" t="s">
        <v>58</v>
      </c>
      <c r="X5" s="11" t="s">
        <v>59</v>
      </c>
      <c r="Y5" s="11" t="s">
        <v>60</v>
      </c>
      <c r="Z5" s="11" t="s">
        <v>61</v>
      </c>
      <c r="AA5" s="11" t="s">
        <v>62</v>
      </c>
      <c r="AB5" s="11" t="s">
        <v>63</v>
      </c>
      <c r="AC5" s="11" t="s">
        <v>64</v>
      </c>
      <c r="AD5" s="62" t="s">
        <v>65</v>
      </c>
      <c r="AE5" s="11" t="s">
        <v>66</v>
      </c>
      <c r="AF5" s="11" t="s">
        <v>67</v>
      </c>
    </row>
    <row r="6" s="50" customFormat="1" ht="13.5" customHeight="1" spans="1:62">
      <c r="A6" s="12">
        <v>1</v>
      </c>
      <c r="B6" s="12" t="s">
        <v>68</v>
      </c>
      <c r="C6" s="12" t="s">
        <v>69</v>
      </c>
      <c r="D6" s="51" t="s">
        <v>70</v>
      </c>
      <c r="E6" s="54" t="s">
        <v>71</v>
      </c>
      <c r="F6" s="55" t="s">
        <v>72</v>
      </c>
      <c r="G6" s="64" t="s">
        <v>73</v>
      </c>
      <c r="H6" s="55" t="s">
        <v>74</v>
      </c>
      <c r="I6" s="55" t="s">
        <v>75</v>
      </c>
      <c r="J6" s="56">
        <v>32.22464752</v>
      </c>
      <c r="K6" s="56">
        <v>120.53991061</v>
      </c>
      <c r="L6" s="56">
        <v>32.22841717</v>
      </c>
      <c r="M6" s="56">
        <v>120.53981607</v>
      </c>
      <c r="N6" s="57" t="s">
        <v>76</v>
      </c>
      <c r="O6" s="58">
        <v>0.293</v>
      </c>
      <c r="P6" s="21"/>
      <c r="Q6" s="24" t="s">
        <v>77</v>
      </c>
      <c r="R6" s="58">
        <f>O6-P6</f>
        <v>0.293</v>
      </c>
      <c r="S6" s="12"/>
      <c r="T6" s="54" t="s">
        <v>78</v>
      </c>
      <c r="U6" s="61">
        <v>6</v>
      </c>
      <c r="V6" s="61">
        <v>7</v>
      </c>
      <c r="W6" s="54">
        <v>11</v>
      </c>
      <c r="X6" s="54" t="s">
        <v>78</v>
      </c>
      <c r="Y6" s="12" t="s">
        <v>79</v>
      </c>
      <c r="Z6" s="12">
        <v>2</v>
      </c>
      <c r="AA6" s="55" t="s">
        <v>72</v>
      </c>
      <c r="AB6" s="12" t="s">
        <v>80</v>
      </c>
      <c r="AC6" s="12" t="s">
        <v>80</v>
      </c>
      <c r="AD6" s="55" t="s">
        <v>81</v>
      </c>
      <c r="AE6" s="12"/>
      <c r="AF6" s="1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</row>
    <row r="7" s="50" customFormat="1" ht="13.5" customHeight="1" spans="1:62">
      <c r="A7" s="12">
        <v>2</v>
      </c>
      <c r="B7" s="12" t="s">
        <v>68</v>
      </c>
      <c r="C7" s="12" t="s">
        <v>69</v>
      </c>
      <c r="D7" s="52"/>
      <c r="E7" s="54" t="s">
        <v>71</v>
      </c>
      <c r="F7" s="55" t="s">
        <v>72</v>
      </c>
      <c r="G7" s="55" t="s">
        <v>82</v>
      </c>
      <c r="H7" s="55" t="s">
        <v>75</v>
      </c>
      <c r="I7" s="55" t="s">
        <v>83</v>
      </c>
      <c r="J7" s="56">
        <v>32.21582922</v>
      </c>
      <c r="K7" s="56">
        <v>120.54065908</v>
      </c>
      <c r="L7" s="56">
        <v>32.19150222</v>
      </c>
      <c r="M7" s="56">
        <v>120.55447707</v>
      </c>
      <c r="N7" s="59"/>
      <c r="O7" s="58">
        <v>3.032</v>
      </c>
      <c r="P7" s="21"/>
      <c r="Q7" s="24"/>
      <c r="R7" s="58">
        <f t="shared" ref="R7:R38" si="0">O7-P7</f>
        <v>3.032</v>
      </c>
      <c r="S7" s="12"/>
      <c r="T7" s="54" t="s">
        <v>84</v>
      </c>
      <c r="U7" s="61">
        <v>24</v>
      </c>
      <c r="V7" s="61">
        <v>26</v>
      </c>
      <c r="W7" s="54">
        <v>11</v>
      </c>
      <c r="X7" s="54" t="s">
        <v>84</v>
      </c>
      <c r="Y7" s="12" t="s">
        <v>79</v>
      </c>
      <c r="Z7" s="12">
        <v>2</v>
      </c>
      <c r="AA7" s="55" t="s">
        <v>72</v>
      </c>
      <c r="AB7" s="12" t="s">
        <v>80</v>
      </c>
      <c r="AC7" s="12" t="s">
        <v>80</v>
      </c>
      <c r="AD7" s="55" t="s">
        <v>85</v>
      </c>
      <c r="AE7" s="12"/>
      <c r="AF7" s="1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</row>
    <row r="8" s="50" customFormat="1" ht="13.5" customHeight="1" spans="1:62">
      <c r="A8" s="12">
        <v>3</v>
      </c>
      <c r="B8" s="12" t="s">
        <v>68</v>
      </c>
      <c r="C8" s="12" t="s">
        <v>69</v>
      </c>
      <c r="D8" s="52"/>
      <c r="E8" s="54" t="s">
        <v>71</v>
      </c>
      <c r="F8" s="55" t="s">
        <v>72</v>
      </c>
      <c r="G8" s="55" t="s">
        <v>86</v>
      </c>
      <c r="H8" s="55" t="s">
        <v>83</v>
      </c>
      <c r="I8" s="55" t="s">
        <v>87</v>
      </c>
      <c r="J8" s="56">
        <v>32.19150222</v>
      </c>
      <c r="K8" s="56">
        <v>120.55447707</v>
      </c>
      <c r="L8" s="56">
        <v>32.18623216</v>
      </c>
      <c r="M8" s="56">
        <v>120.55028709</v>
      </c>
      <c r="N8" s="60"/>
      <c r="O8" s="58">
        <v>0.717</v>
      </c>
      <c r="P8" s="21"/>
      <c r="Q8" s="24"/>
      <c r="R8" s="58">
        <f t="shared" si="0"/>
        <v>0.717</v>
      </c>
      <c r="S8" s="12"/>
      <c r="T8" s="54" t="s">
        <v>84</v>
      </c>
      <c r="U8" s="61">
        <v>12</v>
      </c>
      <c r="V8" s="61">
        <v>12</v>
      </c>
      <c r="W8" s="54">
        <v>11</v>
      </c>
      <c r="X8" s="54" t="s">
        <v>84</v>
      </c>
      <c r="Y8" s="12" t="s">
        <v>79</v>
      </c>
      <c r="Z8" s="12">
        <v>2</v>
      </c>
      <c r="AA8" s="55" t="s">
        <v>72</v>
      </c>
      <c r="AB8" s="12" t="s">
        <v>80</v>
      </c>
      <c r="AC8" s="12" t="s">
        <v>80</v>
      </c>
      <c r="AD8" s="55" t="s">
        <v>85</v>
      </c>
      <c r="AE8" s="12"/>
      <c r="AF8" s="1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s="50" customFormat="1" ht="13.5" customHeight="1" spans="1:62">
      <c r="A9" s="12">
        <v>4</v>
      </c>
      <c r="B9" s="12" t="s">
        <v>68</v>
      </c>
      <c r="C9" s="12" t="s">
        <v>69</v>
      </c>
      <c r="D9" s="52"/>
      <c r="E9" s="54" t="s">
        <v>88</v>
      </c>
      <c r="F9" s="55" t="s">
        <v>89</v>
      </c>
      <c r="G9" s="55" t="s">
        <v>86</v>
      </c>
      <c r="H9" s="55" t="s">
        <v>90</v>
      </c>
      <c r="I9" s="55" t="s">
        <v>91</v>
      </c>
      <c r="J9" s="56">
        <v>32.20645022</v>
      </c>
      <c r="K9" s="56">
        <v>120.51060709</v>
      </c>
      <c r="L9" s="56">
        <v>32.20689621</v>
      </c>
      <c r="M9" s="56">
        <v>120.51163807</v>
      </c>
      <c r="N9" s="57" t="s">
        <v>92</v>
      </c>
      <c r="O9" s="58">
        <v>0.109</v>
      </c>
      <c r="P9" s="21"/>
      <c r="Q9" s="24"/>
      <c r="R9" s="58">
        <f t="shared" si="0"/>
        <v>0.109</v>
      </c>
      <c r="S9" s="12"/>
      <c r="T9" s="54" t="s">
        <v>93</v>
      </c>
      <c r="U9" s="61">
        <v>5.5</v>
      </c>
      <c r="V9" s="61">
        <v>7.5</v>
      </c>
      <c r="W9" s="54">
        <v>12</v>
      </c>
      <c r="X9" s="54" t="s">
        <v>93</v>
      </c>
      <c r="Y9" s="12" t="s">
        <v>79</v>
      </c>
      <c r="Z9" s="12">
        <v>1</v>
      </c>
      <c r="AA9" s="55" t="s">
        <v>89</v>
      </c>
      <c r="AB9" s="12" t="s">
        <v>80</v>
      </c>
      <c r="AC9" s="12" t="s">
        <v>80</v>
      </c>
      <c r="AD9" s="55" t="s">
        <v>94</v>
      </c>
      <c r="AE9" s="12"/>
      <c r="AF9" s="1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</row>
    <row r="10" s="50" customFormat="1" ht="13.5" customHeight="1" spans="1:62">
      <c r="A10" s="12">
        <v>5</v>
      </c>
      <c r="B10" s="12" t="s">
        <v>68</v>
      </c>
      <c r="C10" s="12" t="s">
        <v>69</v>
      </c>
      <c r="D10" s="52"/>
      <c r="E10" s="54" t="s">
        <v>88</v>
      </c>
      <c r="F10" s="55" t="s">
        <v>89</v>
      </c>
      <c r="G10" s="55" t="s">
        <v>95</v>
      </c>
      <c r="H10" s="55" t="s">
        <v>91</v>
      </c>
      <c r="I10" s="55" t="s">
        <v>96</v>
      </c>
      <c r="J10" s="56">
        <v>32.20689621</v>
      </c>
      <c r="K10" s="56">
        <v>120.51163807</v>
      </c>
      <c r="L10" s="56">
        <v>32.21026518</v>
      </c>
      <c r="M10" s="56">
        <v>120.51957608</v>
      </c>
      <c r="N10" s="60"/>
      <c r="O10" s="58">
        <v>0.837</v>
      </c>
      <c r="P10" s="21"/>
      <c r="Q10" s="24"/>
      <c r="R10" s="58">
        <f t="shared" si="0"/>
        <v>0.837</v>
      </c>
      <c r="S10" s="12"/>
      <c r="T10" s="54" t="s">
        <v>93</v>
      </c>
      <c r="U10" s="61">
        <v>5.5</v>
      </c>
      <c r="V10" s="61">
        <v>7.5</v>
      </c>
      <c r="W10" s="54">
        <v>12</v>
      </c>
      <c r="X10" s="54" t="s">
        <v>93</v>
      </c>
      <c r="Y10" s="12" t="s">
        <v>79</v>
      </c>
      <c r="Z10" s="12">
        <v>1</v>
      </c>
      <c r="AA10" s="55" t="s">
        <v>89</v>
      </c>
      <c r="AB10" s="12" t="s">
        <v>80</v>
      </c>
      <c r="AC10" s="12" t="s">
        <v>80</v>
      </c>
      <c r="AD10" s="55" t="s">
        <v>97</v>
      </c>
      <c r="AE10" s="12"/>
      <c r="AF10" s="1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</row>
    <row r="11" s="50" customFormat="1" ht="28" customHeight="1" spans="1:62">
      <c r="A11" s="12">
        <v>6</v>
      </c>
      <c r="B11" s="12" t="s">
        <v>68</v>
      </c>
      <c r="C11" s="12" t="s">
        <v>69</v>
      </c>
      <c r="D11" s="52"/>
      <c r="E11" s="54" t="s">
        <v>98</v>
      </c>
      <c r="F11" s="55" t="s">
        <v>99</v>
      </c>
      <c r="G11" s="55" t="s">
        <v>73</v>
      </c>
      <c r="H11" s="55" t="s">
        <v>100</v>
      </c>
      <c r="I11" s="55" t="s">
        <v>101</v>
      </c>
      <c r="J11" s="56">
        <v>32.21329516</v>
      </c>
      <c r="K11" s="56">
        <v>120.5459211</v>
      </c>
      <c r="L11" s="56">
        <v>32.19983823</v>
      </c>
      <c r="M11" s="56">
        <v>120.5543841</v>
      </c>
      <c r="N11" s="19" t="s">
        <v>102</v>
      </c>
      <c r="O11" s="58">
        <v>1.71</v>
      </c>
      <c r="P11" s="21"/>
      <c r="Q11" s="24"/>
      <c r="R11" s="58">
        <f t="shared" si="0"/>
        <v>1.71</v>
      </c>
      <c r="S11" s="12"/>
      <c r="T11" s="54" t="s">
        <v>78</v>
      </c>
      <c r="U11" s="61">
        <v>14</v>
      </c>
      <c r="V11" s="61">
        <v>16</v>
      </c>
      <c r="W11" s="54">
        <v>11</v>
      </c>
      <c r="X11" s="54" t="s">
        <v>78</v>
      </c>
      <c r="Y11" s="12" t="s">
        <v>79</v>
      </c>
      <c r="Z11" s="12">
        <v>3</v>
      </c>
      <c r="AA11" s="55" t="s">
        <v>99</v>
      </c>
      <c r="AB11" s="12" t="s">
        <v>80</v>
      </c>
      <c r="AC11" s="12" t="s">
        <v>80</v>
      </c>
      <c r="AD11" s="55" t="s">
        <v>103</v>
      </c>
      <c r="AE11" s="12"/>
      <c r="AF11" s="1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</row>
    <row r="12" s="50" customFormat="1" ht="13.5" customHeight="1" spans="1:62">
      <c r="A12" s="12">
        <v>7</v>
      </c>
      <c r="B12" s="12" t="s">
        <v>68</v>
      </c>
      <c r="C12" s="12" t="s">
        <v>69</v>
      </c>
      <c r="D12" s="52"/>
      <c r="E12" s="54" t="s">
        <v>104</v>
      </c>
      <c r="F12" s="55" t="s">
        <v>105</v>
      </c>
      <c r="G12" s="55" t="s">
        <v>73</v>
      </c>
      <c r="H12" s="55" t="s">
        <v>106</v>
      </c>
      <c r="I12" s="55" t="s">
        <v>106</v>
      </c>
      <c r="J12" s="56">
        <v>32.21312822</v>
      </c>
      <c r="K12" s="56">
        <v>120.53531806</v>
      </c>
      <c r="L12" s="56">
        <v>32.21520121</v>
      </c>
      <c r="M12" s="56">
        <v>120.54078111</v>
      </c>
      <c r="N12" s="57" t="s">
        <v>107</v>
      </c>
      <c r="O12" s="58">
        <v>0.567</v>
      </c>
      <c r="P12" s="21"/>
      <c r="Q12" s="24" t="s">
        <v>77</v>
      </c>
      <c r="R12" s="58">
        <f t="shared" si="0"/>
        <v>0.567</v>
      </c>
      <c r="S12" s="12"/>
      <c r="T12" s="54" t="s">
        <v>78</v>
      </c>
      <c r="U12" s="61">
        <v>16</v>
      </c>
      <c r="V12" s="61">
        <v>20</v>
      </c>
      <c r="W12" s="54">
        <v>12</v>
      </c>
      <c r="X12" s="54" t="s">
        <v>78</v>
      </c>
      <c r="Y12" s="12" t="s">
        <v>79</v>
      </c>
      <c r="Z12" s="12">
        <v>3</v>
      </c>
      <c r="AA12" s="55" t="s">
        <v>105</v>
      </c>
      <c r="AB12" s="12" t="s">
        <v>80</v>
      </c>
      <c r="AC12" s="12" t="s">
        <v>80</v>
      </c>
      <c r="AD12" s="55" t="s">
        <v>94</v>
      </c>
      <c r="AE12" s="12"/>
      <c r="AF12" s="12"/>
      <c r="AG12" s="63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</row>
    <row r="13" s="50" customFormat="1" ht="13.5" customHeight="1" spans="1:62">
      <c r="A13" s="12">
        <v>8</v>
      </c>
      <c r="B13" s="12" t="s">
        <v>68</v>
      </c>
      <c r="C13" s="12" t="s">
        <v>69</v>
      </c>
      <c r="D13" s="52"/>
      <c r="E13" s="54" t="s">
        <v>104</v>
      </c>
      <c r="F13" s="55" t="s">
        <v>105</v>
      </c>
      <c r="G13" s="55" t="s">
        <v>82</v>
      </c>
      <c r="H13" s="55" t="s">
        <v>106</v>
      </c>
      <c r="I13" s="55" t="s">
        <v>106</v>
      </c>
      <c r="J13" s="56">
        <v>32.21520121</v>
      </c>
      <c r="K13" s="56">
        <v>120.54078111</v>
      </c>
      <c r="L13" s="56">
        <v>32.21768421</v>
      </c>
      <c r="M13" s="56">
        <v>120.54705308</v>
      </c>
      <c r="N13" s="59"/>
      <c r="O13" s="58">
        <v>0.659</v>
      </c>
      <c r="P13" s="21"/>
      <c r="Q13" s="24"/>
      <c r="R13" s="58">
        <f t="shared" si="0"/>
        <v>0.659</v>
      </c>
      <c r="S13" s="12"/>
      <c r="T13" s="54" t="s">
        <v>78</v>
      </c>
      <c r="U13" s="61">
        <v>12</v>
      </c>
      <c r="V13" s="61">
        <v>16</v>
      </c>
      <c r="W13" s="54">
        <v>12</v>
      </c>
      <c r="X13" s="54" t="s">
        <v>78</v>
      </c>
      <c r="Y13" s="12" t="s">
        <v>79</v>
      </c>
      <c r="Z13" s="12">
        <v>3</v>
      </c>
      <c r="AA13" s="55" t="s">
        <v>105</v>
      </c>
      <c r="AB13" s="12" t="s">
        <v>80</v>
      </c>
      <c r="AC13" s="12" t="s">
        <v>80</v>
      </c>
      <c r="AD13" s="55" t="s">
        <v>94</v>
      </c>
      <c r="AE13" s="12"/>
      <c r="AF13" s="1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</row>
    <row r="14" s="50" customFormat="1" ht="13.5" customHeight="1" spans="1:62">
      <c r="A14" s="12">
        <v>9</v>
      </c>
      <c r="B14" s="12" t="s">
        <v>68</v>
      </c>
      <c r="C14" s="12" t="s">
        <v>69</v>
      </c>
      <c r="D14" s="52"/>
      <c r="E14" s="54" t="s">
        <v>104</v>
      </c>
      <c r="F14" s="55" t="s">
        <v>105</v>
      </c>
      <c r="G14" s="55" t="s">
        <v>86</v>
      </c>
      <c r="H14" s="55" t="s">
        <v>106</v>
      </c>
      <c r="I14" s="55" t="s">
        <v>106</v>
      </c>
      <c r="J14" s="56">
        <v>32.21768421</v>
      </c>
      <c r="K14" s="56">
        <v>120.54705308</v>
      </c>
      <c r="L14" s="56">
        <v>32.22407723</v>
      </c>
      <c r="M14" s="56">
        <v>120.57111906</v>
      </c>
      <c r="N14" s="59"/>
      <c r="O14" s="58">
        <v>2.396</v>
      </c>
      <c r="P14" s="21"/>
      <c r="Q14" s="24"/>
      <c r="R14" s="58">
        <f t="shared" si="0"/>
        <v>2.396</v>
      </c>
      <c r="S14" s="12"/>
      <c r="T14" s="54" t="s">
        <v>93</v>
      </c>
      <c r="U14" s="61">
        <v>5.5</v>
      </c>
      <c r="V14" s="61">
        <v>13</v>
      </c>
      <c r="W14" s="54">
        <v>12</v>
      </c>
      <c r="X14" s="54" t="s">
        <v>93</v>
      </c>
      <c r="Y14" s="12" t="s">
        <v>79</v>
      </c>
      <c r="Z14" s="12">
        <v>3</v>
      </c>
      <c r="AA14" s="55" t="s">
        <v>105</v>
      </c>
      <c r="AB14" s="12" t="s">
        <v>80</v>
      </c>
      <c r="AC14" s="12" t="s">
        <v>80</v>
      </c>
      <c r="AD14" s="55" t="s">
        <v>94</v>
      </c>
      <c r="AE14" s="12"/>
      <c r="AF14" s="1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</row>
    <row r="15" s="50" customFormat="1" ht="13.5" customHeight="1" spans="1:62">
      <c r="A15" s="12">
        <v>10</v>
      </c>
      <c r="B15" s="12" t="s">
        <v>68</v>
      </c>
      <c r="C15" s="12" t="s">
        <v>69</v>
      </c>
      <c r="D15" s="52"/>
      <c r="E15" s="54" t="s">
        <v>104</v>
      </c>
      <c r="F15" s="55" t="s">
        <v>105</v>
      </c>
      <c r="G15" s="55" t="s">
        <v>95</v>
      </c>
      <c r="H15" s="55" t="s">
        <v>108</v>
      </c>
      <c r="I15" s="55" t="s">
        <v>109</v>
      </c>
      <c r="J15" s="56">
        <v>32.22407723</v>
      </c>
      <c r="K15" s="56">
        <v>120.57111906</v>
      </c>
      <c r="L15" s="56">
        <v>32.22927064</v>
      </c>
      <c r="M15" s="56">
        <v>120.5908846</v>
      </c>
      <c r="N15" s="60"/>
      <c r="O15" s="58">
        <v>1.955</v>
      </c>
      <c r="P15" s="21"/>
      <c r="Q15" s="24"/>
      <c r="R15" s="58">
        <f t="shared" si="0"/>
        <v>1.955</v>
      </c>
      <c r="S15" s="12"/>
      <c r="T15" s="54" t="s">
        <v>93</v>
      </c>
      <c r="U15" s="61">
        <v>6</v>
      </c>
      <c r="V15" s="61">
        <v>8</v>
      </c>
      <c r="W15" s="54">
        <v>12</v>
      </c>
      <c r="X15" s="54" t="s">
        <v>93</v>
      </c>
      <c r="Y15" s="12" t="s">
        <v>79</v>
      </c>
      <c r="Z15" s="12">
        <v>3</v>
      </c>
      <c r="AA15" s="55" t="s">
        <v>110</v>
      </c>
      <c r="AB15" s="12" t="s">
        <v>80</v>
      </c>
      <c r="AC15" s="12" t="s">
        <v>80</v>
      </c>
      <c r="AD15" s="55" t="s">
        <v>111</v>
      </c>
      <c r="AE15" s="12"/>
      <c r="AF15" s="1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</row>
    <row r="16" s="50" customFormat="1" ht="13.5" customHeight="1" spans="1:62">
      <c r="A16" s="12">
        <v>11</v>
      </c>
      <c r="B16" s="12" t="s">
        <v>68</v>
      </c>
      <c r="C16" s="12" t="s">
        <v>69</v>
      </c>
      <c r="D16" s="52"/>
      <c r="E16" s="54" t="s">
        <v>112</v>
      </c>
      <c r="F16" s="55" t="s">
        <v>113</v>
      </c>
      <c r="G16" s="55" t="s">
        <v>73</v>
      </c>
      <c r="H16" s="55" t="s">
        <v>96</v>
      </c>
      <c r="I16" s="55" t="s">
        <v>96</v>
      </c>
      <c r="J16" s="56">
        <v>32.19521511</v>
      </c>
      <c r="K16" s="56">
        <v>120.52625765</v>
      </c>
      <c r="L16" s="56">
        <v>32.21266075</v>
      </c>
      <c r="M16" s="56">
        <v>120.51847967</v>
      </c>
      <c r="N16" s="19" t="s">
        <v>114</v>
      </c>
      <c r="O16" s="58">
        <v>2.081</v>
      </c>
      <c r="P16" s="21"/>
      <c r="Q16" s="24"/>
      <c r="R16" s="58">
        <f t="shared" si="0"/>
        <v>2.081</v>
      </c>
      <c r="S16" s="12"/>
      <c r="T16" s="54" t="s">
        <v>93</v>
      </c>
      <c r="U16" s="61">
        <v>6</v>
      </c>
      <c r="V16" s="61">
        <v>8</v>
      </c>
      <c r="W16" s="54">
        <v>12</v>
      </c>
      <c r="X16" s="54" t="s">
        <v>93</v>
      </c>
      <c r="Y16" s="12" t="s">
        <v>79</v>
      </c>
      <c r="Z16" s="12">
        <v>3</v>
      </c>
      <c r="AA16" s="55" t="s">
        <v>113</v>
      </c>
      <c r="AB16" s="12" t="s">
        <v>80</v>
      </c>
      <c r="AC16" s="12" t="s">
        <v>80</v>
      </c>
      <c r="AD16" s="55" t="s">
        <v>115</v>
      </c>
      <c r="AE16" s="12"/>
      <c r="AF16" s="1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</row>
    <row r="17" s="50" customFormat="1" ht="13.5" customHeight="1" spans="1:62">
      <c r="A17" s="12">
        <v>12</v>
      </c>
      <c r="B17" s="12" t="s">
        <v>68</v>
      </c>
      <c r="C17" s="12" t="s">
        <v>69</v>
      </c>
      <c r="D17" s="52"/>
      <c r="E17" s="54" t="s">
        <v>116</v>
      </c>
      <c r="F17" s="55" t="s">
        <v>117</v>
      </c>
      <c r="G17" s="55" t="s">
        <v>73</v>
      </c>
      <c r="H17" s="55" t="s">
        <v>118</v>
      </c>
      <c r="I17" s="55" t="s">
        <v>119</v>
      </c>
      <c r="J17" s="56">
        <v>32.19524019</v>
      </c>
      <c r="K17" s="56">
        <v>120.52624905</v>
      </c>
      <c r="L17" s="56">
        <v>32.19784033</v>
      </c>
      <c r="M17" s="56">
        <v>120.53060942</v>
      </c>
      <c r="N17" s="57" t="s">
        <v>120</v>
      </c>
      <c r="O17" s="58">
        <v>0.509</v>
      </c>
      <c r="P17" s="21"/>
      <c r="Q17" s="24" t="s">
        <v>77</v>
      </c>
      <c r="R17" s="58">
        <f t="shared" si="0"/>
        <v>0.509</v>
      </c>
      <c r="S17" s="12"/>
      <c r="T17" s="54" t="s">
        <v>93</v>
      </c>
      <c r="U17" s="61">
        <v>5</v>
      </c>
      <c r="V17" s="61">
        <v>7</v>
      </c>
      <c r="W17" s="54">
        <v>11</v>
      </c>
      <c r="X17" s="54" t="s">
        <v>93</v>
      </c>
      <c r="Y17" s="12" t="s">
        <v>79</v>
      </c>
      <c r="Z17" s="12">
        <v>3</v>
      </c>
      <c r="AA17" s="55" t="s">
        <v>117</v>
      </c>
      <c r="AB17" s="12" t="s">
        <v>80</v>
      </c>
      <c r="AC17" s="12" t="s">
        <v>80</v>
      </c>
      <c r="AD17" s="55" t="s">
        <v>121</v>
      </c>
      <c r="AE17" s="12"/>
      <c r="AF17" s="1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</row>
    <row r="18" s="50" customFormat="1" ht="13.5" customHeight="1" spans="1:62">
      <c r="A18" s="12">
        <v>13</v>
      </c>
      <c r="B18" s="12" t="s">
        <v>68</v>
      </c>
      <c r="C18" s="12" t="s">
        <v>69</v>
      </c>
      <c r="D18" s="52"/>
      <c r="E18" s="54" t="s">
        <v>116</v>
      </c>
      <c r="F18" s="55" t="s">
        <v>117</v>
      </c>
      <c r="G18" s="55" t="s">
        <v>82</v>
      </c>
      <c r="H18" s="55" t="s">
        <v>119</v>
      </c>
      <c r="I18" s="55" t="s">
        <v>122</v>
      </c>
      <c r="J18" s="56">
        <v>32.19784033</v>
      </c>
      <c r="K18" s="56">
        <v>120.53060942</v>
      </c>
      <c r="L18" s="56">
        <v>32.20016805</v>
      </c>
      <c r="M18" s="56">
        <v>120.53451515</v>
      </c>
      <c r="N18" s="59"/>
      <c r="O18" s="58">
        <v>0.45</v>
      </c>
      <c r="P18" s="21"/>
      <c r="Q18" s="24" t="s">
        <v>77</v>
      </c>
      <c r="R18" s="58">
        <f t="shared" si="0"/>
        <v>0.45</v>
      </c>
      <c r="S18" s="12"/>
      <c r="T18" s="54" t="s">
        <v>93</v>
      </c>
      <c r="U18" s="61">
        <v>5</v>
      </c>
      <c r="V18" s="61">
        <v>7</v>
      </c>
      <c r="W18" s="54">
        <v>11</v>
      </c>
      <c r="X18" s="54" t="s">
        <v>93</v>
      </c>
      <c r="Y18" s="12" t="s">
        <v>79</v>
      </c>
      <c r="Z18" s="12">
        <v>3</v>
      </c>
      <c r="AA18" s="55" t="s">
        <v>117</v>
      </c>
      <c r="AB18" s="12" t="s">
        <v>80</v>
      </c>
      <c r="AC18" s="12" t="s">
        <v>80</v>
      </c>
      <c r="AD18" s="55" t="s">
        <v>121</v>
      </c>
      <c r="AE18" s="12"/>
      <c r="AF18" s="1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</row>
    <row r="19" s="50" customFormat="1" ht="13.5" customHeight="1" spans="1:62">
      <c r="A19" s="12">
        <v>14</v>
      </c>
      <c r="B19" s="12" t="s">
        <v>68</v>
      </c>
      <c r="C19" s="12" t="s">
        <v>69</v>
      </c>
      <c r="D19" s="52"/>
      <c r="E19" s="54" t="s">
        <v>116</v>
      </c>
      <c r="F19" s="55" t="s">
        <v>117</v>
      </c>
      <c r="G19" s="55" t="s">
        <v>86</v>
      </c>
      <c r="H19" s="55" t="s">
        <v>122</v>
      </c>
      <c r="I19" s="55" t="s">
        <v>71</v>
      </c>
      <c r="J19" s="56">
        <v>32.20016805</v>
      </c>
      <c r="K19" s="56">
        <v>120.53451515</v>
      </c>
      <c r="L19" s="56">
        <v>32.20541317</v>
      </c>
      <c r="M19" s="56">
        <v>120.54445811</v>
      </c>
      <c r="N19" s="60"/>
      <c r="O19" s="58">
        <v>1.127</v>
      </c>
      <c r="P19" s="21"/>
      <c r="Q19" s="24" t="s">
        <v>77</v>
      </c>
      <c r="R19" s="58">
        <f t="shared" si="0"/>
        <v>1.127</v>
      </c>
      <c r="S19" s="12"/>
      <c r="T19" s="54" t="s">
        <v>93</v>
      </c>
      <c r="U19" s="61">
        <v>5</v>
      </c>
      <c r="V19" s="61">
        <v>7</v>
      </c>
      <c r="W19" s="54">
        <v>11</v>
      </c>
      <c r="X19" s="54" t="s">
        <v>93</v>
      </c>
      <c r="Y19" s="12" t="s">
        <v>79</v>
      </c>
      <c r="Z19" s="12">
        <v>3</v>
      </c>
      <c r="AA19" s="55" t="s">
        <v>117</v>
      </c>
      <c r="AB19" s="12" t="s">
        <v>80</v>
      </c>
      <c r="AC19" s="12" t="s">
        <v>80</v>
      </c>
      <c r="AD19" s="55" t="s">
        <v>121</v>
      </c>
      <c r="AE19" s="12"/>
      <c r="AF19" s="1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</row>
    <row r="20" s="50" customFormat="1" ht="13.5" customHeight="1" spans="1:62">
      <c r="A20" s="12">
        <v>15</v>
      </c>
      <c r="B20" s="12" t="s">
        <v>68</v>
      </c>
      <c r="C20" s="12" t="s">
        <v>69</v>
      </c>
      <c r="D20" s="52"/>
      <c r="E20" s="54" t="s">
        <v>83</v>
      </c>
      <c r="F20" s="55" t="s">
        <v>123</v>
      </c>
      <c r="G20" s="55" t="s">
        <v>73</v>
      </c>
      <c r="H20" s="55" t="s">
        <v>124</v>
      </c>
      <c r="I20" s="55" t="s">
        <v>124</v>
      </c>
      <c r="J20" s="56">
        <v>32.20078517</v>
      </c>
      <c r="K20" s="56">
        <v>120.5561941</v>
      </c>
      <c r="L20" s="56">
        <v>32.19807719</v>
      </c>
      <c r="M20" s="56">
        <v>120.55968705</v>
      </c>
      <c r="N20" s="57" t="s">
        <v>125</v>
      </c>
      <c r="O20" s="58">
        <v>0.447</v>
      </c>
      <c r="P20" s="21"/>
      <c r="Q20" s="24" t="s">
        <v>77</v>
      </c>
      <c r="R20" s="58">
        <f t="shared" si="0"/>
        <v>0.447</v>
      </c>
      <c r="S20" s="12"/>
      <c r="T20" s="54" t="s">
        <v>84</v>
      </c>
      <c r="U20" s="61">
        <v>14</v>
      </c>
      <c r="V20" s="61">
        <v>15.5</v>
      </c>
      <c r="W20" s="54">
        <v>11</v>
      </c>
      <c r="X20" s="54" t="s">
        <v>84</v>
      </c>
      <c r="Y20" s="12" t="s">
        <v>79</v>
      </c>
      <c r="Z20" s="12">
        <v>3</v>
      </c>
      <c r="AA20" s="55" t="s">
        <v>123</v>
      </c>
      <c r="AB20" s="12" t="s">
        <v>80</v>
      </c>
      <c r="AC20" s="12" t="s">
        <v>80</v>
      </c>
      <c r="AD20" s="55" t="s">
        <v>126</v>
      </c>
      <c r="AE20" s="12"/>
      <c r="AF20" s="1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</row>
    <row r="21" s="50" customFormat="1" ht="13.5" customHeight="1" spans="1:62">
      <c r="A21" s="12">
        <v>16</v>
      </c>
      <c r="B21" s="12" t="s">
        <v>68</v>
      </c>
      <c r="C21" s="12" t="s">
        <v>69</v>
      </c>
      <c r="D21" s="52"/>
      <c r="E21" s="54" t="s">
        <v>83</v>
      </c>
      <c r="F21" s="55" t="s">
        <v>123</v>
      </c>
      <c r="G21" s="55" t="s">
        <v>82</v>
      </c>
      <c r="H21" s="55" t="s">
        <v>124</v>
      </c>
      <c r="I21" s="55" t="s">
        <v>124</v>
      </c>
      <c r="J21" s="56">
        <v>32.19807719</v>
      </c>
      <c r="K21" s="56">
        <v>120.55968705</v>
      </c>
      <c r="L21" s="56">
        <v>32.19150222</v>
      </c>
      <c r="M21" s="56">
        <v>120.55447707</v>
      </c>
      <c r="N21" s="60"/>
      <c r="O21" s="58">
        <v>0.885</v>
      </c>
      <c r="P21" s="21"/>
      <c r="Q21" s="24" t="s">
        <v>77</v>
      </c>
      <c r="R21" s="58">
        <f t="shared" si="0"/>
        <v>0.885</v>
      </c>
      <c r="S21" s="12"/>
      <c r="T21" s="54" t="s">
        <v>84</v>
      </c>
      <c r="U21" s="61">
        <v>14</v>
      </c>
      <c r="V21" s="61">
        <v>15.5</v>
      </c>
      <c r="W21" s="54">
        <v>11</v>
      </c>
      <c r="X21" s="54" t="s">
        <v>84</v>
      </c>
      <c r="Y21" s="12" t="s">
        <v>79</v>
      </c>
      <c r="Z21" s="12">
        <v>3</v>
      </c>
      <c r="AA21" s="55" t="s">
        <v>123</v>
      </c>
      <c r="AB21" s="12" t="s">
        <v>80</v>
      </c>
      <c r="AC21" s="12" t="s">
        <v>80</v>
      </c>
      <c r="AD21" s="55" t="s">
        <v>126</v>
      </c>
      <c r="AE21" s="12"/>
      <c r="AF21" s="1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</row>
    <row r="22" s="50" customFormat="1" ht="13.5" customHeight="1" spans="1:62">
      <c r="A22" s="12">
        <v>17</v>
      </c>
      <c r="B22" s="12" t="s">
        <v>68</v>
      </c>
      <c r="C22" s="12" t="s">
        <v>69</v>
      </c>
      <c r="D22" s="52"/>
      <c r="E22" s="54" t="s">
        <v>127</v>
      </c>
      <c r="F22" s="55" t="s">
        <v>128</v>
      </c>
      <c r="G22" s="55" t="s">
        <v>73</v>
      </c>
      <c r="H22" s="55" t="s">
        <v>129</v>
      </c>
      <c r="I22" s="55" t="s">
        <v>130</v>
      </c>
      <c r="J22" s="56">
        <v>32.2358132</v>
      </c>
      <c r="K22" s="56">
        <v>120.59110743</v>
      </c>
      <c r="L22" s="56">
        <v>32.25470016</v>
      </c>
      <c r="M22" s="56">
        <v>120.57851706</v>
      </c>
      <c r="N22" s="19" t="s">
        <v>131</v>
      </c>
      <c r="O22" s="58">
        <v>2.415</v>
      </c>
      <c r="P22" s="21"/>
      <c r="Q22" s="24" t="s">
        <v>77</v>
      </c>
      <c r="R22" s="58">
        <f t="shared" si="0"/>
        <v>2.415</v>
      </c>
      <c r="S22" s="12"/>
      <c r="T22" s="54" t="s">
        <v>93</v>
      </c>
      <c r="U22" s="61">
        <v>6</v>
      </c>
      <c r="V22" s="61">
        <v>8</v>
      </c>
      <c r="W22" s="54">
        <v>12</v>
      </c>
      <c r="X22" s="54" t="s">
        <v>93</v>
      </c>
      <c r="Y22" s="12" t="s">
        <v>79</v>
      </c>
      <c r="Z22" s="12">
        <v>3</v>
      </c>
      <c r="AA22" s="55" t="s">
        <v>128</v>
      </c>
      <c r="AB22" s="12" t="s">
        <v>80</v>
      </c>
      <c r="AC22" s="12" t="s">
        <v>80</v>
      </c>
      <c r="AD22" s="55" t="s">
        <v>111</v>
      </c>
      <c r="AE22" s="12"/>
      <c r="AF22" s="1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</row>
    <row r="23" s="50" customFormat="1" ht="13.5" customHeight="1" spans="1:62">
      <c r="A23" s="12">
        <v>18</v>
      </c>
      <c r="B23" s="12" t="s">
        <v>68</v>
      </c>
      <c r="C23" s="12" t="s">
        <v>69</v>
      </c>
      <c r="D23" s="52"/>
      <c r="E23" s="54" t="s">
        <v>132</v>
      </c>
      <c r="F23" s="55" t="s">
        <v>133</v>
      </c>
      <c r="G23" s="55" t="s">
        <v>73</v>
      </c>
      <c r="H23" s="55" t="s">
        <v>134</v>
      </c>
      <c r="I23" s="55" t="s">
        <v>134</v>
      </c>
      <c r="J23" s="56">
        <v>32.21111622</v>
      </c>
      <c r="K23" s="56">
        <v>120.57749706</v>
      </c>
      <c r="L23" s="56">
        <v>32.2118546</v>
      </c>
      <c r="M23" s="56">
        <v>120.57974165</v>
      </c>
      <c r="N23" s="57" t="s">
        <v>135</v>
      </c>
      <c r="O23" s="58">
        <v>0.23</v>
      </c>
      <c r="P23" s="21"/>
      <c r="Q23" s="24"/>
      <c r="R23" s="58">
        <f t="shared" si="0"/>
        <v>0.23</v>
      </c>
      <c r="S23" s="12"/>
      <c r="T23" s="54" t="s">
        <v>93</v>
      </c>
      <c r="U23" s="61">
        <v>6</v>
      </c>
      <c r="V23" s="61">
        <v>7.5</v>
      </c>
      <c r="W23" s="54">
        <v>12</v>
      </c>
      <c r="X23" s="54" t="s">
        <v>93</v>
      </c>
      <c r="Y23" s="12" t="s">
        <v>79</v>
      </c>
      <c r="Z23" s="12">
        <v>3</v>
      </c>
      <c r="AA23" s="55" t="s">
        <v>133</v>
      </c>
      <c r="AB23" s="12" t="s">
        <v>80</v>
      </c>
      <c r="AC23" s="12" t="s">
        <v>80</v>
      </c>
      <c r="AD23" s="55" t="s">
        <v>115</v>
      </c>
      <c r="AE23" s="12"/>
      <c r="AF23" s="1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</row>
    <row r="24" s="50" customFormat="1" ht="13.5" customHeight="1" spans="1:62">
      <c r="A24" s="12">
        <v>19</v>
      </c>
      <c r="B24" s="12" t="s">
        <v>68</v>
      </c>
      <c r="C24" s="12" t="s">
        <v>69</v>
      </c>
      <c r="D24" s="52"/>
      <c r="E24" s="54" t="s">
        <v>132</v>
      </c>
      <c r="F24" s="55" t="s">
        <v>133</v>
      </c>
      <c r="G24" s="55" t="s">
        <v>82</v>
      </c>
      <c r="H24" s="55" t="s">
        <v>134</v>
      </c>
      <c r="I24" s="55" t="s">
        <v>127</v>
      </c>
      <c r="J24" s="56">
        <v>32.2118546</v>
      </c>
      <c r="K24" s="56">
        <v>120.57974165</v>
      </c>
      <c r="L24" s="56">
        <v>32.22167156</v>
      </c>
      <c r="M24" s="56">
        <v>120.6031614</v>
      </c>
      <c r="N24" s="59"/>
      <c r="O24" s="58">
        <v>2.465</v>
      </c>
      <c r="P24" s="21"/>
      <c r="Q24" s="24"/>
      <c r="R24" s="58">
        <f t="shared" si="0"/>
        <v>2.465</v>
      </c>
      <c r="S24" s="12"/>
      <c r="T24" s="54" t="s">
        <v>93</v>
      </c>
      <c r="U24" s="61">
        <v>6</v>
      </c>
      <c r="V24" s="61">
        <v>7.5</v>
      </c>
      <c r="W24" s="54">
        <v>12</v>
      </c>
      <c r="X24" s="54" t="s">
        <v>93</v>
      </c>
      <c r="Y24" s="12" t="s">
        <v>79</v>
      </c>
      <c r="Z24" s="12">
        <v>3</v>
      </c>
      <c r="AA24" s="55" t="s">
        <v>133</v>
      </c>
      <c r="AB24" s="12" t="s">
        <v>80</v>
      </c>
      <c r="AC24" s="12" t="s">
        <v>80</v>
      </c>
      <c r="AD24" s="55" t="s">
        <v>115</v>
      </c>
      <c r="AE24" s="12"/>
      <c r="AF24" s="1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</row>
    <row r="25" s="50" customFormat="1" ht="13.5" customHeight="1" spans="1:62">
      <c r="A25" s="12">
        <v>20</v>
      </c>
      <c r="B25" s="12" t="s">
        <v>68</v>
      </c>
      <c r="C25" s="12" t="s">
        <v>69</v>
      </c>
      <c r="D25" s="52"/>
      <c r="E25" s="54" t="s">
        <v>132</v>
      </c>
      <c r="F25" s="55" t="s">
        <v>133</v>
      </c>
      <c r="G25" s="55" t="s">
        <v>86</v>
      </c>
      <c r="H25" s="55" t="s">
        <v>127</v>
      </c>
      <c r="I25" s="55" t="s">
        <v>136</v>
      </c>
      <c r="J25" s="56">
        <v>32.22167156</v>
      </c>
      <c r="K25" s="56">
        <v>120.6031614</v>
      </c>
      <c r="L25" s="56">
        <v>32.22012478</v>
      </c>
      <c r="M25" s="56">
        <v>120.60453807</v>
      </c>
      <c r="N25" s="59"/>
      <c r="O25" s="58">
        <v>0.215</v>
      </c>
      <c r="P25" s="21"/>
      <c r="Q25" s="24"/>
      <c r="R25" s="58">
        <f t="shared" si="0"/>
        <v>0.215</v>
      </c>
      <c r="S25" s="12"/>
      <c r="T25" s="54" t="s">
        <v>93</v>
      </c>
      <c r="U25" s="61">
        <v>6</v>
      </c>
      <c r="V25" s="61">
        <v>7.5</v>
      </c>
      <c r="W25" s="54">
        <v>12</v>
      </c>
      <c r="X25" s="54" t="s">
        <v>93</v>
      </c>
      <c r="Y25" s="12" t="s">
        <v>79</v>
      </c>
      <c r="Z25" s="12">
        <v>3</v>
      </c>
      <c r="AA25" s="55" t="s">
        <v>133</v>
      </c>
      <c r="AB25" s="12" t="s">
        <v>80</v>
      </c>
      <c r="AC25" s="12" t="s">
        <v>80</v>
      </c>
      <c r="AD25" s="55" t="s">
        <v>97</v>
      </c>
      <c r="AE25" s="12"/>
      <c r="AF25" s="1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</row>
    <row r="26" s="50" customFormat="1" ht="13.5" customHeight="1" spans="1:62">
      <c r="A26" s="12">
        <v>21</v>
      </c>
      <c r="B26" s="12" t="s">
        <v>68</v>
      </c>
      <c r="C26" s="12" t="s">
        <v>69</v>
      </c>
      <c r="D26" s="52"/>
      <c r="E26" s="54" t="s">
        <v>132</v>
      </c>
      <c r="F26" s="55" t="s">
        <v>133</v>
      </c>
      <c r="G26" s="55" t="s">
        <v>95</v>
      </c>
      <c r="H26" s="55" t="s">
        <v>136</v>
      </c>
      <c r="I26" s="55" t="s">
        <v>129</v>
      </c>
      <c r="J26" s="56">
        <v>32.22012478</v>
      </c>
      <c r="K26" s="56">
        <v>120.60453807</v>
      </c>
      <c r="L26" s="56">
        <v>32.2235009</v>
      </c>
      <c r="M26" s="56">
        <v>120.61344781</v>
      </c>
      <c r="N26" s="60"/>
      <c r="O26" s="58">
        <v>1.016</v>
      </c>
      <c r="P26" s="21"/>
      <c r="Q26" s="24"/>
      <c r="R26" s="58">
        <f t="shared" si="0"/>
        <v>1.016</v>
      </c>
      <c r="S26" s="12"/>
      <c r="T26" s="54" t="s">
        <v>93</v>
      </c>
      <c r="U26" s="61">
        <v>6</v>
      </c>
      <c r="V26" s="61">
        <v>7.5</v>
      </c>
      <c r="W26" s="54">
        <v>12</v>
      </c>
      <c r="X26" s="54" t="s">
        <v>93</v>
      </c>
      <c r="Y26" s="12" t="s">
        <v>79</v>
      </c>
      <c r="Z26" s="12">
        <v>3</v>
      </c>
      <c r="AA26" s="55" t="s">
        <v>133</v>
      </c>
      <c r="AB26" s="12" t="s">
        <v>80</v>
      </c>
      <c r="AC26" s="12" t="s">
        <v>80</v>
      </c>
      <c r="AD26" s="55" t="s">
        <v>115</v>
      </c>
      <c r="AE26" s="12"/>
      <c r="AF26" s="1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</row>
    <row r="27" s="50" customFormat="1" ht="13.5" customHeight="1" spans="1:62">
      <c r="A27" s="12">
        <v>22</v>
      </c>
      <c r="B27" s="12" t="s">
        <v>68</v>
      </c>
      <c r="C27" s="12" t="s">
        <v>69</v>
      </c>
      <c r="D27" s="52"/>
      <c r="E27" s="54" t="s">
        <v>137</v>
      </c>
      <c r="F27" s="55" t="s">
        <v>138</v>
      </c>
      <c r="G27" s="55" t="s">
        <v>73</v>
      </c>
      <c r="H27" s="55" t="s">
        <v>118</v>
      </c>
      <c r="I27" s="55" t="s">
        <v>139</v>
      </c>
      <c r="J27" s="56">
        <v>32.21270619</v>
      </c>
      <c r="K27" s="56">
        <v>120.51848909</v>
      </c>
      <c r="L27" s="56">
        <v>32.2200602</v>
      </c>
      <c r="M27" s="56">
        <v>120.53994906</v>
      </c>
      <c r="N27" s="19" t="s">
        <v>140</v>
      </c>
      <c r="O27" s="58">
        <v>2.17</v>
      </c>
      <c r="P27" s="21"/>
      <c r="Q27" s="24"/>
      <c r="R27" s="58">
        <f t="shared" si="0"/>
        <v>2.17</v>
      </c>
      <c r="S27" s="12"/>
      <c r="T27" s="54" t="s">
        <v>93</v>
      </c>
      <c r="U27" s="61">
        <v>6</v>
      </c>
      <c r="V27" s="61">
        <v>7</v>
      </c>
      <c r="W27" s="54">
        <v>12</v>
      </c>
      <c r="X27" s="54" t="s">
        <v>93</v>
      </c>
      <c r="Y27" s="12" t="s">
        <v>79</v>
      </c>
      <c r="Z27" s="12">
        <v>4</v>
      </c>
      <c r="AA27" s="55" t="s">
        <v>138</v>
      </c>
      <c r="AB27" s="12" t="s">
        <v>80</v>
      </c>
      <c r="AC27" s="12" t="s">
        <v>80</v>
      </c>
      <c r="AD27" s="55" t="s">
        <v>85</v>
      </c>
      <c r="AE27" s="12"/>
      <c r="AF27" s="1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</row>
    <row r="28" s="50" customFormat="1" ht="13.5" customHeight="1" spans="1:62">
      <c r="A28" s="12">
        <v>23</v>
      </c>
      <c r="B28" s="12" t="s">
        <v>68</v>
      </c>
      <c r="C28" s="12" t="s">
        <v>69</v>
      </c>
      <c r="D28" s="52"/>
      <c r="E28" s="54" t="s">
        <v>141</v>
      </c>
      <c r="F28" s="55" t="s">
        <v>142</v>
      </c>
      <c r="G28" s="55" t="s">
        <v>73</v>
      </c>
      <c r="H28" s="55" t="s">
        <v>139</v>
      </c>
      <c r="I28" s="55" t="s">
        <v>100</v>
      </c>
      <c r="J28" s="56">
        <v>32.20481317</v>
      </c>
      <c r="K28" s="56">
        <v>120.52199607</v>
      </c>
      <c r="L28" s="56">
        <v>32.20970722</v>
      </c>
      <c r="M28" s="56">
        <v>120.53634911</v>
      </c>
      <c r="N28" s="57" t="s">
        <v>143</v>
      </c>
      <c r="O28" s="58">
        <v>1.462</v>
      </c>
      <c r="P28" s="21"/>
      <c r="Q28" s="24"/>
      <c r="R28" s="58">
        <f t="shared" si="0"/>
        <v>1.462</v>
      </c>
      <c r="S28" s="12"/>
      <c r="T28" s="54" t="s">
        <v>93</v>
      </c>
      <c r="U28" s="61">
        <v>5.5</v>
      </c>
      <c r="V28" s="61">
        <v>7.5</v>
      </c>
      <c r="W28" s="54">
        <v>12</v>
      </c>
      <c r="X28" s="54" t="s">
        <v>93</v>
      </c>
      <c r="Y28" s="12" t="s">
        <v>79</v>
      </c>
      <c r="Z28" s="12">
        <v>3</v>
      </c>
      <c r="AA28" s="55" t="s">
        <v>142</v>
      </c>
      <c r="AB28" s="12" t="s">
        <v>80</v>
      </c>
      <c r="AC28" s="12" t="s">
        <v>80</v>
      </c>
      <c r="AD28" s="55" t="s">
        <v>94</v>
      </c>
      <c r="AE28" s="12"/>
      <c r="AF28" s="1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</row>
    <row r="29" s="50" customFormat="1" ht="13.5" customHeight="1" spans="1:62">
      <c r="A29" s="12">
        <v>24</v>
      </c>
      <c r="B29" s="12" t="s">
        <v>68</v>
      </c>
      <c r="C29" s="12" t="s">
        <v>69</v>
      </c>
      <c r="D29" s="52"/>
      <c r="E29" s="54" t="s">
        <v>141</v>
      </c>
      <c r="F29" s="55" t="s">
        <v>142</v>
      </c>
      <c r="G29" s="55" t="s">
        <v>86</v>
      </c>
      <c r="H29" s="55" t="s">
        <v>100</v>
      </c>
      <c r="I29" s="55" t="s">
        <v>100</v>
      </c>
      <c r="J29" s="56">
        <v>32.20970722</v>
      </c>
      <c r="K29" s="56">
        <v>120.53634911</v>
      </c>
      <c r="L29" s="56">
        <v>32.21330911</v>
      </c>
      <c r="M29" s="56">
        <v>120.54596933</v>
      </c>
      <c r="N29" s="60"/>
      <c r="O29" s="58">
        <v>0.992</v>
      </c>
      <c r="P29" s="21"/>
      <c r="Q29" s="24"/>
      <c r="R29" s="58">
        <f t="shared" si="0"/>
        <v>0.992</v>
      </c>
      <c r="S29" s="12"/>
      <c r="T29" s="54" t="s">
        <v>78</v>
      </c>
      <c r="U29" s="61">
        <v>8</v>
      </c>
      <c r="V29" s="61">
        <v>16</v>
      </c>
      <c r="W29" s="54">
        <v>12</v>
      </c>
      <c r="X29" s="54" t="s">
        <v>78</v>
      </c>
      <c r="Y29" s="12" t="s">
        <v>79</v>
      </c>
      <c r="Z29" s="12">
        <v>3</v>
      </c>
      <c r="AA29" s="55" t="s">
        <v>142</v>
      </c>
      <c r="AB29" s="12" t="s">
        <v>80</v>
      </c>
      <c r="AC29" s="12" t="s">
        <v>80</v>
      </c>
      <c r="AD29" s="55" t="s">
        <v>144</v>
      </c>
      <c r="AE29" s="12"/>
      <c r="AF29" s="1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</row>
    <row r="30" s="50" customFormat="1" ht="13.5" customHeight="1" spans="1:62">
      <c r="A30" s="12">
        <v>25</v>
      </c>
      <c r="B30" s="12" t="s">
        <v>68</v>
      </c>
      <c r="C30" s="12" t="s">
        <v>69</v>
      </c>
      <c r="D30" s="52"/>
      <c r="E30" s="54" t="s">
        <v>145</v>
      </c>
      <c r="F30" s="55" t="s">
        <v>146</v>
      </c>
      <c r="G30" s="55" t="s">
        <v>73</v>
      </c>
      <c r="H30" s="55" t="s">
        <v>109</v>
      </c>
      <c r="I30" s="55" t="s">
        <v>147</v>
      </c>
      <c r="J30" s="56">
        <v>32.21461622</v>
      </c>
      <c r="K30" s="56">
        <v>120.58876806</v>
      </c>
      <c r="L30" s="56">
        <v>32.23666119</v>
      </c>
      <c r="M30" s="56">
        <v>120.5751511</v>
      </c>
      <c r="N30" s="57" t="s">
        <v>148</v>
      </c>
      <c r="O30" s="58">
        <v>2.775</v>
      </c>
      <c r="P30" s="21"/>
      <c r="Q30" s="24"/>
      <c r="R30" s="58">
        <f t="shared" si="0"/>
        <v>2.775</v>
      </c>
      <c r="S30" s="12"/>
      <c r="T30" s="54" t="s">
        <v>93</v>
      </c>
      <c r="U30" s="61">
        <v>6</v>
      </c>
      <c r="V30" s="61">
        <v>8</v>
      </c>
      <c r="W30" s="54">
        <v>12</v>
      </c>
      <c r="X30" s="54" t="s">
        <v>93</v>
      </c>
      <c r="Y30" s="12" t="s">
        <v>79</v>
      </c>
      <c r="Z30" s="12">
        <v>3</v>
      </c>
      <c r="AA30" s="55" t="s">
        <v>146</v>
      </c>
      <c r="AB30" s="12" t="s">
        <v>80</v>
      </c>
      <c r="AC30" s="12" t="s">
        <v>80</v>
      </c>
      <c r="AD30" s="55" t="s">
        <v>94</v>
      </c>
      <c r="AE30" s="12"/>
      <c r="AF30" s="1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</row>
    <row r="31" s="50" customFormat="1" ht="13.5" customHeight="1" spans="1:62">
      <c r="A31" s="12">
        <v>26</v>
      </c>
      <c r="B31" s="12" t="s">
        <v>68</v>
      </c>
      <c r="C31" s="12" t="s">
        <v>69</v>
      </c>
      <c r="D31" s="52"/>
      <c r="E31" s="54" t="s">
        <v>145</v>
      </c>
      <c r="F31" s="55" t="s">
        <v>146</v>
      </c>
      <c r="G31" s="55" t="s">
        <v>82</v>
      </c>
      <c r="H31" s="55" t="s">
        <v>147</v>
      </c>
      <c r="I31" s="55" t="s">
        <v>147</v>
      </c>
      <c r="J31" s="56">
        <v>32.23666119</v>
      </c>
      <c r="K31" s="56">
        <v>120.5751511</v>
      </c>
      <c r="L31" s="56">
        <v>32.24880353</v>
      </c>
      <c r="M31" s="56">
        <v>120.57185941</v>
      </c>
      <c r="N31" s="60"/>
      <c r="O31" s="58">
        <v>1.457</v>
      </c>
      <c r="P31" s="21"/>
      <c r="Q31" s="24"/>
      <c r="R31" s="58">
        <f t="shared" si="0"/>
        <v>1.457</v>
      </c>
      <c r="S31" s="12"/>
      <c r="T31" s="54" t="s">
        <v>93</v>
      </c>
      <c r="U31" s="61">
        <v>6</v>
      </c>
      <c r="V31" s="61">
        <v>8</v>
      </c>
      <c r="W31" s="54">
        <v>12</v>
      </c>
      <c r="X31" s="54" t="s">
        <v>93</v>
      </c>
      <c r="Y31" s="12" t="s">
        <v>79</v>
      </c>
      <c r="Z31" s="12">
        <v>3</v>
      </c>
      <c r="AA31" s="55" t="s">
        <v>146</v>
      </c>
      <c r="AB31" s="12" t="s">
        <v>80</v>
      </c>
      <c r="AC31" s="12" t="s">
        <v>80</v>
      </c>
      <c r="AD31" s="55" t="s">
        <v>94</v>
      </c>
      <c r="AE31" s="12"/>
      <c r="AF31" s="1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</row>
    <row r="32" s="50" customFormat="1" ht="13.5" customHeight="1" spans="1:62">
      <c r="A32" s="12">
        <v>27</v>
      </c>
      <c r="B32" s="12" t="s">
        <v>68</v>
      </c>
      <c r="C32" s="12" t="s">
        <v>69</v>
      </c>
      <c r="D32" s="52"/>
      <c r="E32" s="54" t="s">
        <v>149</v>
      </c>
      <c r="F32" s="55" t="s">
        <v>150</v>
      </c>
      <c r="G32" s="55" t="s">
        <v>73</v>
      </c>
      <c r="H32" s="55" t="s">
        <v>151</v>
      </c>
      <c r="I32" s="55" t="s">
        <v>100</v>
      </c>
      <c r="J32" s="56">
        <v>32.1784782</v>
      </c>
      <c r="K32" s="56">
        <v>120.5185391</v>
      </c>
      <c r="L32" s="56">
        <v>32.19453416</v>
      </c>
      <c r="M32" s="56">
        <v>120.54547106</v>
      </c>
      <c r="N32" s="19" t="s">
        <v>152</v>
      </c>
      <c r="O32" s="58">
        <v>3.087</v>
      </c>
      <c r="P32" s="21"/>
      <c r="Q32" s="24" t="s">
        <v>77</v>
      </c>
      <c r="R32" s="58">
        <f t="shared" si="0"/>
        <v>3.087</v>
      </c>
      <c r="S32" s="12"/>
      <c r="T32" s="54" t="s">
        <v>93</v>
      </c>
      <c r="U32" s="61">
        <v>5.5</v>
      </c>
      <c r="V32" s="61">
        <v>7.5</v>
      </c>
      <c r="W32" s="54">
        <v>12</v>
      </c>
      <c r="X32" s="54" t="s">
        <v>93</v>
      </c>
      <c r="Y32" s="12" t="s">
        <v>79</v>
      </c>
      <c r="Z32" s="12">
        <v>3</v>
      </c>
      <c r="AA32" s="55" t="s">
        <v>150</v>
      </c>
      <c r="AB32" s="12" t="s">
        <v>80</v>
      </c>
      <c r="AC32" s="12" t="s">
        <v>80</v>
      </c>
      <c r="AD32" s="55" t="s">
        <v>115</v>
      </c>
      <c r="AE32" s="12"/>
      <c r="AF32" s="1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</row>
    <row r="33" s="50" customFormat="1" ht="13.5" customHeight="1" spans="1:62">
      <c r="A33" s="12">
        <v>28</v>
      </c>
      <c r="B33" s="12" t="s">
        <v>68</v>
      </c>
      <c r="C33" s="12" t="s">
        <v>69</v>
      </c>
      <c r="D33" s="52"/>
      <c r="E33" s="54" t="s">
        <v>153</v>
      </c>
      <c r="F33" s="55" t="s">
        <v>154</v>
      </c>
      <c r="G33" s="55" t="s">
        <v>73</v>
      </c>
      <c r="H33" s="55" t="s">
        <v>130</v>
      </c>
      <c r="I33" s="55" t="s">
        <v>155</v>
      </c>
      <c r="J33" s="56">
        <v>32.25144917</v>
      </c>
      <c r="K33" s="56">
        <v>120.59619806</v>
      </c>
      <c r="L33" s="56">
        <v>32.24184819</v>
      </c>
      <c r="M33" s="56">
        <v>120.60280607</v>
      </c>
      <c r="N33" s="57" t="s">
        <v>131</v>
      </c>
      <c r="O33" s="58">
        <v>1.158</v>
      </c>
      <c r="P33" s="21"/>
      <c r="Q33" s="24" t="s">
        <v>77</v>
      </c>
      <c r="R33" s="58">
        <f t="shared" si="0"/>
        <v>1.158</v>
      </c>
      <c r="S33" s="12"/>
      <c r="T33" s="54" t="s">
        <v>93</v>
      </c>
      <c r="U33" s="61">
        <v>6</v>
      </c>
      <c r="V33" s="61">
        <v>8</v>
      </c>
      <c r="W33" s="54">
        <v>12</v>
      </c>
      <c r="X33" s="54" t="s">
        <v>93</v>
      </c>
      <c r="Y33" s="12" t="s">
        <v>79</v>
      </c>
      <c r="Z33" s="12">
        <v>3</v>
      </c>
      <c r="AA33" s="55" t="s">
        <v>156</v>
      </c>
      <c r="AB33" s="12" t="s">
        <v>80</v>
      </c>
      <c r="AC33" s="12" t="s">
        <v>80</v>
      </c>
      <c r="AD33" s="55" t="s">
        <v>103</v>
      </c>
      <c r="AE33" s="12"/>
      <c r="AF33" s="1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</row>
    <row r="34" s="50" customFormat="1" ht="13.5" customHeight="1" spans="1:62">
      <c r="A34" s="12">
        <v>29</v>
      </c>
      <c r="B34" s="12" t="s">
        <v>68</v>
      </c>
      <c r="C34" s="12" t="s">
        <v>69</v>
      </c>
      <c r="D34" s="52"/>
      <c r="E34" s="54" t="s">
        <v>153</v>
      </c>
      <c r="F34" s="55" t="s">
        <v>154</v>
      </c>
      <c r="G34" s="55" t="s">
        <v>82</v>
      </c>
      <c r="H34" s="55" t="s">
        <v>155</v>
      </c>
      <c r="I34" s="55" t="s">
        <v>129</v>
      </c>
      <c r="J34" s="56">
        <v>32.24184819</v>
      </c>
      <c r="K34" s="56">
        <v>120.60280607</v>
      </c>
      <c r="L34" s="56">
        <v>32.22999918</v>
      </c>
      <c r="M34" s="56">
        <v>120.61266605</v>
      </c>
      <c r="N34" s="60"/>
      <c r="O34" s="58">
        <v>1.614</v>
      </c>
      <c r="P34" s="21"/>
      <c r="Q34" s="24"/>
      <c r="R34" s="58">
        <f t="shared" si="0"/>
        <v>1.614</v>
      </c>
      <c r="S34" s="12"/>
      <c r="T34" s="54" t="s">
        <v>93</v>
      </c>
      <c r="U34" s="61">
        <v>3.5</v>
      </c>
      <c r="V34" s="61">
        <v>5.5</v>
      </c>
      <c r="W34" s="54">
        <v>12</v>
      </c>
      <c r="X34" s="54" t="s">
        <v>93</v>
      </c>
      <c r="Y34" s="12" t="s">
        <v>79</v>
      </c>
      <c r="Z34" s="12">
        <v>3</v>
      </c>
      <c r="AA34" s="55" t="s">
        <v>156</v>
      </c>
      <c r="AB34" s="12" t="s">
        <v>80</v>
      </c>
      <c r="AC34" s="12" t="s">
        <v>80</v>
      </c>
      <c r="AD34" s="55" t="s">
        <v>97</v>
      </c>
      <c r="AE34" s="12"/>
      <c r="AF34" s="1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</row>
    <row r="35" s="50" customFormat="1" ht="13.5" customHeight="1" spans="1:62">
      <c r="A35" s="12">
        <v>30</v>
      </c>
      <c r="B35" s="12" t="s">
        <v>68</v>
      </c>
      <c r="C35" s="12" t="s">
        <v>69</v>
      </c>
      <c r="D35" s="52"/>
      <c r="E35" s="54" t="s">
        <v>157</v>
      </c>
      <c r="F35" s="55" t="s">
        <v>158</v>
      </c>
      <c r="G35" s="55" t="s">
        <v>73</v>
      </c>
      <c r="H35" s="55" t="s">
        <v>159</v>
      </c>
      <c r="I35" s="55" t="s">
        <v>160</v>
      </c>
      <c r="J35" s="56">
        <v>32.2111165</v>
      </c>
      <c r="K35" s="56">
        <v>120.5775053</v>
      </c>
      <c r="L35" s="56">
        <v>32.20078222</v>
      </c>
      <c r="M35" s="56">
        <v>120.55619535</v>
      </c>
      <c r="N35" s="19" t="s">
        <v>161</v>
      </c>
      <c r="O35" s="58">
        <v>3.646</v>
      </c>
      <c r="P35" s="21"/>
      <c r="Q35" s="24"/>
      <c r="R35" s="58">
        <f t="shared" si="0"/>
        <v>3.646</v>
      </c>
      <c r="S35" s="12"/>
      <c r="T35" s="54" t="s">
        <v>84</v>
      </c>
      <c r="U35" s="61">
        <v>16</v>
      </c>
      <c r="V35" s="61">
        <v>17</v>
      </c>
      <c r="W35" s="54">
        <v>11</v>
      </c>
      <c r="X35" s="54" t="s">
        <v>84</v>
      </c>
      <c r="Y35" s="12" t="s">
        <v>79</v>
      </c>
      <c r="Z35" s="12">
        <v>4</v>
      </c>
      <c r="AA35" s="55" t="s">
        <v>162</v>
      </c>
      <c r="AB35" s="12" t="s">
        <v>80</v>
      </c>
      <c r="AC35" s="12" t="s">
        <v>80</v>
      </c>
      <c r="AD35" s="55" t="s">
        <v>163</v>
      </c>
      <c r="AE35" s="12"/>
      <c r="AF35" s="12"/>
      <c r="AG35" s="63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</row>
    <row r="36" s="50" customFormat="1" ht="13.5" customHeight="1" spans="1:62">
      <c r="A36" s="12">
        <v>31</v>
      </c>
      <c r="B36" s="12" t="s">
        <v>68</v>
      </c>
      <c r="C36" s="12" t="s">
        <v>69</v>
      </c>
      <c r="D36" s="52"/>
      <c r="E36" s="54" t="s">
        <v>164</v>
      </c>
      <c r="F36" s="55" t="s">
        <v>165</v>
      </c>
      <c r="G36" s="55" t="s">
        <v>73</v>
      </c>
      <c r="H36" s="55" t="s">
        <v>166</v>
      </c>
      <c r="I36" s="55" t="s">
        <v>167</v>
      </c>
      <c r="J36" s="56">
        <v>32.16629518</v>
      </c>
      <c r="K36" s="56">
        <v>120.52275408</v>
      </c>
      <c r="L36" s="56">
        <v>32.16963816</v>
      </c>
      <c r="M36" s="56">
        <v>120.52918412</v>
      </c>
      <c r="N36" s="57" t="s">
        <v>168</v>
      </c>
      <c r="O36" s="58">
        <v>0.744</v>
      </c>
      <c r="P36" s="21"/>
      <c r="Q36" s="24"/>
      <c r="R36" s="58">
        <f t="shared" si="0"/>
        <v>0.744</v>
      </c>
      <c r="S36" s="12"/>
      <c r="T36" s="54" t="s">
        <v>93</v>
      </c>
      <c r="U36" s="61">
        <v>4.5</v>
      </c>
      <c r="V36" s="61">
        <v>5.5</v>
      </c>
      <c r="W36" s="54">
        <v>12</v>
      </c>
      <c r="X36" s="54" t="s">
        <v>93</v>
      </c>
      <c r="Y36" s="12" t="s">
        <v>79</v>
      </c>
      <c r="Z36" s="12">
        <v>4</v>
      </c>
      <c r="AA36" s="55" t="s">
        <v>169</v>
      </c>
      <c r="AB36" s="12" t="s">
        <v>80</v>
      </c>
      <c r="AC36" s="12" t="s">
        <v>80</v>
      </c>
      <c r="AD36" s="55" t="s">
        <v>121</v>
      </c>
      <c r="AE36" s="12"/>
      <c r="AF36" s="1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</row>
    <row r="37" s="50" customFormat="1" ht="13.5" customHeight="1" spans="1:62">
      <c r="A37" s="12">
        <v>32</v>
      </c>
      <c r="B37" s="12" t="s">
        <v>68</v>
      </c>
      <c r="C37" s="12" t="s">
        <v>69</v>
      </c>
      <c r="D37" s="52"/>
      <c r="E37" s="54" t="s">
        <v>164</v>
      </c>
      <c r="F37" s="55" t="s">
        <v>165</v>
      </c>
      <c r="G37" s="55" t="s">
        <v>82</v>
      </c>
      <c r="H37" s="55" t="s">
        <v>167</v>
      </c>
      <c r="I37" s="55" t="s">
        <v>167</v>
      </c>
      <c r="J37" s="56">
        <v>32.16963816</v>
      </c>
      <c r="K37" s="56">
        <v>120.52918412</v>
      </c>
      <c r="L37" s="56">
        <v>32.18215821</v>
      </c>
      <c r="M37" s="56">
        <v>120.55072945</v>
      </c>
      <c r="N37" s="59"/>
      <c r="O37" s="58">
        <v>2.461</v>
      </c>
      <c r="P37" s="21"/>
      <c r="Q37" s="24"/>
      <c r="R37" s="58">
        <f t="shared" si="0"/>
        <v>2.461</v>
      </c>
      <c r="S37" s="12"/>
      <c r="T37" s="54" t="s">
        <v>93</v>
      </c>
      <c r="U37" s="61">
        <v>6</v>
      </c>
      <c r="V37" s="61">
        <v>7.5</v>
      </c>
      <c r="W37" s="54">
        <v>12</v>
      </c>
      <c r="X37" s="54" t="s">
        <v>93</v>
      </c>
      <c r="Y37" s="12" t="s">
        <v>79</v>
      </c>
      <c r="Z37" s="12">
        <v>4</v>
      </c>
      <c r="AA37" s="55" t="s">
        <v>169</v>
      </c>
      <c r="AB37" s="12" t="s">
        <v>80</v>
      </c>
      <c r="AC37" s="12" t="s">
        <v>80</v>
      </c>
      <c r="AD37" s="55" t="s">
        <v>121</v>
      </c>
      <c r="AE37" s="12"/>
      <c r="AF37" s="12"/>
      <c r="AG37" s="63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</row>
    <row r="38" s="50" customFormat="1" ht="13.5" customHeight="1" spans="1:62">
      <c r="A38" s="12">
        <v>33</v>
      </c>
      <c r="B38" s="12" t="s">
        <v>68</v>
      </c>
      <c r="C38" s="12" t="s">
        <v>69</v>
      </c>
      <c r="D38" s="53"/>
      <c r="E38" s="54" t="s">
        <v>164</v>
      </c>
      <c r="F38" s="55" t="s">
        <v>165</v>
      </c>
      <c r="G38" s="55" t="s">
        <v>86</v>
      </c>
      <c r="H38" s="55" t="s">
        <v>87</v>
      </c>
      <c r="I38" s="55" t="s">
        <v>170</v>
      </c>
      <c r="J38" s="56">
        <v>32.18215821</v>
      </c>
      <c r="K38" s="56">
        <v>120.55072945</v>
      </c>
      <c r="L38" s="56">
        <v>32.18993161</v>
      </c>
      <c r="M38" s="56">
        <v>120.55746585</v>
      </c>
      <c r="N38" s="60"/>
      <c r="O38" s="58">
        <v>1.085</v>
      </c>
      <c r="P38" s="21"/>
      <c r="Q38" s="24" t="s">
        <v>77</v>
      </c>
      <c r="R38" s="58">
        <f t="shared" si="0"/>
        <v>1.085</v>
      </c>
      <c r="S38" s="12"/>
      <c r="T38" s="54" t="s">
        <v>93</v>
      </c>
      <c r="U38" s="61">
        <v>5</v>
      </c>
      <c r="V38" s="61">
        <v>6.5</v>
      </c>
      <c r="W38" s="54">
        <v>12</v>
      </c>
      <c r="X38" s="54" t="s">
        <v>93</v>
      </c>
      <c r="Y38" s="12" t="s">
        <v>79</v>
      </c>
      <c r="Z38" s="12">
        <v>4</v>
      </c>
      <c r="AA38" s="55"/>
      <c r="AB38" s="12" t="s">
        <v>80</v>
      </c>
      <c r="AC38" s="12" t="s">
        <v>80</v>
      </c>
      <c r="AD38" s="55" t="s">
        <v>171</v>
      </c>
      <c r="AE38" s="12"/>
      <c r="AF38" s="1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</row>
    <row r="39" spans="18:18">
      <c r="R39" s="1">
        <f>SUM(R6:R38)</f>
        <v>46.766</v>
      </c>
    </row>
  </sheetData>
  <mergeCells count="45">
    <mergeCell ref="A1:AF1"/>
    <mergeCell ref="H2:N2"/>
    <mergeCell ref="O2:S2"/>
    <mergeCell ref="T2:W2"/>
    <mergeCell ref="J3:K3"/>
    <mergeCell ref="L3:M3"/>
    <mergeCell ref="A2:A4"/>
    <mergeCell ref="B2:B4"/>
    <mergeCell ref="C2:C4"/>
    <mergeCell ref="D2:D4"/>
    <mergeCell ref="D6:D38"/>
    <mergeCell ref="E2:E4"/>
    <mergeCell ref="F2:F4"/>
    <mergeCell ref="G2:G4"/>
    <mergeCell ref="H3:H4"/>
    <mergeCell ref="I3:I4"/>
    <mergeCell ref="N3:N4"/>
    <mergeCell ref="N6:N8"/>
    <mergeCell ref="N9:N10"/>
    <mergeCell ref="N12:N15"/>
    <mergeCell ref="N17:N19"/>
    <mergeCell ref="N20:N21"/>
    <mergeCell ref="N23:N26"/>
    <mergeCell ref="N28:N29"/>
    <mergeCell ref="N30:N31"/>
    <mergeCell ref="N33:N34"/>
    <mergeCell ref="N36:N38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</mergeCells>
  <pageMargins left="0.31" right="0.17" top="0.37" bottom="0.38" header="0.31496062992126" footer="0.31496062992126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71"/>
  <sheetViews>
    <sheetView workbookViewId="0">
      <pane ySplit="5" topLeftCell="A53" activePane="bottomLeft" state="frozen"/>
      <selection/>
      <selection pane="bottomLeft" activeCell="U18" sqref="U18"/>
    </sheetView>
  </sheetViews>
  <sheetFormatPr defaultColWidth="9" defaultRowHeight="14.25"/>
  <cols>
    <col min="1" max="1" width="4.25" style="1" customWidth="1"/>
    <col min="2" max="2" width="6.75" style="1" customWidth="1"/>
    <col min="3" max="3" width="6" style="1" customWidth="1"/>
    <col min="4" max="4" width="3" style="5" customWidth="1"/>
    <col min="5" max="5" width="11" style="6" customWidth="1"/>
    <col min="6" max="6" width="8.5" style="6" customWidth="1"/>
    <col min="7" max="7" width="5.5" style="6" customWidth="1"/>
    <col min="8" max="8" width="7.25" style="6" customWidth="1"/>
    <col min="9" max="9" width="8.5" style="7" customWidth="1"/>
    <col min="10" max="10" width="9.38333333333333" style="6" customWidth="1"/>
    <col min="11" max="11" width="10.5" style="6" customWidth="1"/>
    <col min="12" max="12" width="9.25" style="6" customWidth="1"/>
    <col min="13" max="13" width="11.25" style="6" customWidth="1"/>
    <col min="14" max="14" width="12.25" style="5" customWidth="1"/>
    <col min="15" max="15" width="7.38333333333333" style="6" customWidth="1"/>
    <col min="16" max="16" width="6.63333333333333" style="1" customWidth="1"/>
    <col min="17" max="17" width="5.25" style="1" customWidth="1"/>
    <col min="18" max="18" width="6.75" style="1" customWidth="1"/>
    <col min="19" max="19" width="5.75" style="1" customWidth="1"/>
    <col min="20" max="20" width="5.25" style="6" customWidth="1"/>
    <col min="21" max="22" width="5.75" style="8" customWidth="1"/>
    <col min="23" max="23" width="5" style="6" customWidth="1"/>
    <col min="24" max="24" width="5.5" style="6" customWidth="1"/>
    <col min="25" max="25" width="7.25" style="6" customWidth="1"/>
    <col min="26" max="26" width="3.88333333333333" style="1" customWidth="1"/>
    <col min="27" max="27" width="8.5" style="1" customWidth="1"/>
    <col min="28" max="28" width="5.75" style="6" customWidth="1"/>
    <col min="29" max="29" width="4.63333333333333" style="6" customWidth="1"/>
    <col min="30" max="30" width="9" style="4"/>
    <col min="31" max="31" width="6.5" style="6" customWidth="1"/>
    <col min="32" max="32" width="5.13333333333333" style="6" customWidth="1"/>
    <col min="33" max="33" width="17.775" style="4" customWidth="1"/>
    <col min="34" max="61" width="9" style="4"/>
    <col min="62" max="16384" width="9" style="6"/>
  </cols>
  <sheetData>
    <row r="1" ht="34.5" customHeight="1" spans="1:32">
      <c r="A1" s="9" t="s">
        <v>172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26"/>
      <c r="V1" s="26"/>
      <c r="W1" s="9"/>
      <c r="X1" s="9"/>
      <c r="Y1" s="9"/>
      <c r="Z1" s="9"/>
      <c r="AA1" s="9"/>
      <c r="AB1" s="9"/>
      <c r="AC1" s="9"/>
      <c r="AE1" s="9"/>
      <c r="AF1" s="9"/>
    </row>
    <row r="2" s="1" customFormat="1" ht="24.95" customHeight="1" spans="1:6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6" t="s">
        <v>8</v>
      </c>
      <c r="I2" s="16"/>
      <c r="J2" s="16"/>
      <c r="K2" s="16"/>
      <c r="L2" s="16"/>
      <c r="M2" s="16"/>
      <c r="N2" s="16"/>
      <c r="O2" s="16" t="s">
        <v>9</v>
      </c>
      <c r="P2" s="16"/>
      <c r="Q2" s="16"/>
      <c r="R2" s="16"/>
      <c r="S2" s="16"/>
      <c r="T2" s="16" t="s">
        <v>10</v>
      </c>
      <c r="U2" s="27"/>
      <c r="V2" s="27"/>
      <c r="W2" s="16"/>
      <c r="X2" s="10" t="s">
        <v>11</v>
      </c>
      <c r="Y2" s="10" t="s">
        <v>12</v>
      </c>
      <c r="Z2" s="10" t="s">
        <v>13</v>
      </c>
      <c r="AA2" s="10" t="s">
        <v>14</v>
      </c>
      <c r="AB2" s="10" t="s">
        <v>15</v>
      </c>
      <c r="AC2" s="32" t="s">
        <v>16</v>
      </c>
      <c r="AD2" s="10" t="s">
        <v>17</v>
      </c>
      <c r="AE2" s="33" t="s">
        <v>18</v>
      </c>
      <c r="AF2" s="10" t="s">
        <v>19</v>
      </c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="1" customFormat="1" ht="24.95" customHeight="1" spans="1:61">
      <c r="A3" s="10"/>
      <c r="B3" s="10"/>
      <c r="C3" s="10"/>
      <c r="D3" s="10"/>
      <c r="E3" s="10"/>
      <c r="F3" s="10"/>
      <c r="G3" s="10"/>
      <c r="H3" s="10" t="s">
        <v>20</v>
      </c>
      <c r="I3" s="10" t="s">
        <v>21</v>
      </c>
      <c r="J3" s="16" t="s">
        <v>22</v>
      </c>
      <c r="K3" s="16"/>
      <c r="L3" s="16" t="s">
        <v>23</v>
      </c>
      <c r="M3" s="16"/>
      <c r="N3" s="16" t="s">
        <v>24</v>
      </c>
      <c r="O3" s="10" t="s">
        <v>25</v>
      </c>
      <c r="P3" s="10" t="s">
        <v>26</v>
      </c>
      <c r="Q3" s="10" t="s">
        <v>27</v>
      </c>
      <c r="R3" s="10" t="s">
        <v>28</v>
      </c>
      <c r="S3" s="10" t="s">
        <v>29</v>
      </c>
      <c r="T3" s="10" t="s">
        <v>30</v>
      </c>
      <c r="U3" s="28" t="s">
        <v>31</v>
      </c>
      <c r="V3" s="28" t="s">
        <v>32</v>
      </c>
      <c r="W3" s="10" t="s">
        <v>33</v>
      </c>
      <c r="X3" s="10"/>
      <c r="Y3" s="10"/>
      <c r="Z3" s="10"/>
      <c r="AA3" s="10"/>
      <c r="AB3" s="10"/>
      <c r="AC3" s="32"/>
      <c r="AD3" s="10"/>
      <c r="AE3" s="33"/>
      <c r="AF3" s="10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="1" customFormat="1" ht="24.95" customHeight="1" spans="1:61">
      <c r="A4" s="10"/>
      <c r="B4" s="10"/>
      <c r="C4" s="10"/>
      <c r="D4" s="10"/>
      <c r="E4" s="10"/>
      <c r="F4" s="10"/>
      <c r="G4" s="10"/>
      <c r="H4" s="10"/>
      <c r="I4" s="10"/>
      <c r="J4" s="10" t="s">
        <v>34</v>
      </c>
      <c r="K4" s="10" t="s">
        <v>35</v>
      </c>
      <c r="L4" s="10" t="s">
        <v>34</v>
      </c>
      <c r="M4" s="10" t="s">
        <v>35</v>
      </c>
      <c r="N4" s="16"/>
      <c r="O4" s="10"/>
      <c r="P4" s="10"/>
      <c r="Q4" s="10"/>
      <c r="R4" s="10"/>
      <c r="S4" s="10"/>
      <c r="T4" s="10"/>
      <c r="U4" s="28"/>
      <c r="V4" s="28"/>
      <c r="W4" s="10"/>
      <c r="X4" s="10"/>
      <c r="Y4" s="10"/>
      <c r="Z4" s="10"/>
      <c r="AA4" s="10"/>
      <c r="AB4" s="10"/>
      <c r="AC4" s="32"/>
      <c r="AD4" s="10"/>
      <c r="AE4" s="33"/>
      <c r="AF4" s="10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</row>
    <row r="5" s="1" customFormat="1" ht="21.75" customHeight="1" spans="1:61">
      <c r="A5" s="11" t="s">
        <v>36</v>
      </c>
      <c r="B5" s="11" t="s">
        <v>37</v>
      </c>
      <c r="C5" s="11" t="s">
        <v>38</v>
      </c>
      <c r="D5" s="11" t="s">
        <v>39</v>
      </c>
      <c r="E5" s="11" t="s">
        <v>40</v>
      </c>
      <c r="F5" s="11" t="s">
        <v>41</v>
      </c>
      <c r="G5" s="11" t="s">
        <v>42</v>
      </c>
      <c r="H5" s="11" t="s">
        <v>43</v>
      </c>
      <c r="I5" s="11" t="s">
        <v>44</v>
      </c>
      <c r="J5" s="11" t="s">
        <v>45</v>
      </c>
      <c r="K5" s="11" t="s">
        <v>46</v>
      </c>
      <c r="L5" s="11" t="s">
        <v>47</v>
      </c>
      <c r="M5" s="11" t="s">
        <v>48</v>
      </c>
      <c r="N5" s="11" t="s">
        <v>49</v>
      </c>
      <c r="O5" s="11" t="s">
        <v>50</v>
      </c>
      <c r="P5" s="11" t="s">
        <v>51</v>
      </c>
      <c r="Q5" s="11" t="s">
        <v>52</v>
      </c>
      <c r="R5" s="11" t="s">
        <v>53</v>
      </c>
      <c r="S5" s="11" t="s">
        <v>54</v>
      </c>
      <c r="T5" s="11" t="s">
        <v>55</v>
      </c>
      <c r="U5" s="29" t="s">
        <v>56</v>
      </c>
      <c r="V5" s="29" t="s">
        <v>57</v>
      </c>
      <c r="W5" s="11" t="s">
        <v>58</v>
      </c>
      <c r="X5" s="11" t="s">
        <v>59</v>
      </c>
      <c r="Y5" s="11" t="s">
        <v>60</v>
      </c>
      <c r="Z5" s="11" t="s">
        <v>61</v>
      </c>
      <c r="AA5" s="11" t="s">
        <v>62</v>
      </c>
      <c r="AB5" s="11" t="s">
        <v>63</v>
      </c>
      <c r="AC5" s="34" t="s">
        <v>64</v>
      </c>
      <c r="AD5" s="11" t="s">
        <v>65</v>
      </c>
      <c r="AE5" s="35" t="s">
        <v>66</v>
      </c>
      <c r="AF5" s="11" t="s">
        <v>67</v>
      </c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</row>
    <row r="6" s="2" customFormat="1" ht="13.5" customHeight="1" spans="1:61">
      <c r="A6" s="12">
        <v>1</v>
      </c>
      <c r="B6" s="12" t="s">
        <v>68</v>
      </c>
      <c r="C6" s="12" t="s">
        <v>69</v>
      </c>
      <c r="D6" s="13" t="s">
        <v>70</v>
      </c>
      <c r="E6" s="17" t="s">
        <v>173</v>
      </c>
      <c r="F6" s="17" t="s">
        <v>174</v>
      </c>
      <c r="G6" s="17" t="s">
        <v>73</v>
      </c>
      <c r="H6" s="17" t="s">
        <v>155</v>
      </c>
      <c r="I6" s="17" t="s">
        <v>132</v>
      </c>
      <c r="J6" s="18">
        <v>32.21334078</v>
      </c>
      <c r="K6" s="18">
        <v>120.6058897</v>
      </c>
      <c r="L6" s="18">
        <v>32.22012478</v>
      </c>
      <c r="M6" s="18">
        <v>120.60453807</v>
      </c>
      <c r="N6" s="19" t="s">
        <v>155</v>
      </c>
      <c r="O6" s="20">
        <v>1.005</v>
      </c>
      <c r="P6" s="21"/>
      <c r="Q6" s="24" t="s">
        <v>77</v>
      </c>
      <c r="R6" s="20">
        <f>O6-P6</f>
        <v>1.005</v>
      </c>
      <c r="S6" s="12"/>
      <c r="T6" s="17" t="s">
        <v>93</v>
      </c>
      <c r="U6" s="30">
        <v>3.5</v>
      </c>
      <c r="V6" s="30">
        <v>5</v>
      </c>
      <c r="W6" s="17">
        <v>12</v>
      </c>
      <c r="X6" s="17" t="s">
        <v>93</v>
      </c>
      <c r="Y6" s="12" t="s">
        <v>79</v>
      </c>
      <c r="Z6" s="12">
        <v>4</v>
      </c>
      <c r="AA6" s="17" t="s">
        <v>128</v>
      </c>
      <c r="AB6" s="12" t="s">
        <v>80</v>
      </c>
      <c r="AC6" s="36" t="s">
        <v>80</v>
      </c>
      <c r="AD6" s="17" t="s">
        <v>97</v>
      </c>
      <c r="AE6" s="37"/>
      <c r="AF6" s="1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</row>
    <row r="7" s="2" customFormat="1" ht="13.5" customHeight="1" spans="1:61">
      <c r="A7" s="12">
        <v>2</v>
      </c>
      <c r="B7" s="12" t="s">
        <v>68</v>
      </c>
      <c r="C7" s="12" t="s">
        <v>69</v>
      </c>
      <c r="D7" s="13"/>
      <c r="E7" s="17" t="s">
        <v>173</v>
      </c>
      <c r="F7" s="17" t="s">
        <v>174</v>
      </c>
      <c r="G7" s="17" t="s">
        <v>82</v>
      </c>
      <c r="H7" s="17" t="s">
        <v>132</v>
      </c>
      <c r="I7" s="17" t="s">
        <v>132</v>
      </c>
      <c r="J7" s="18">
        <v>32.22012478</v>
      </c>
      <c r="K7" s="18">
        <v>120.60453807</v>
      </c>
      <c r="L7" s="18">
        <v>32.22167156</v>
      </c>
      <c r="M7" s="18">
        <v>120.6031614</v>
      </c>
      <c r="N7" s="19"/>
      <c r="O7" s="20">
        <v>0.215</v>
      </c>
      <c r="P7" s="20">
        <v>0.215</v>
      </c>
      <c r="Q7" s="24" t="s">
        <v>133</v>
      </c>
      <c r="R7" s="20">
        <f t="shared" ref="R7:R38" si="0">O7-P7</f>
        <v>0</v>
      </c>
      <c r="S7" s="12"/>
      <c r="T7" s="17" t="s">
        <v>93</v>
      </c>
      <c r="U7" s="30">
        <v>6</v>
      </c>
      <c r="V7" s="30">
        <v>7.5</v>
      </c>
      <c r="W7" s="17">
        <v>12</v>
      </c>
      <c r="X7" s="17" t="s">
        <v>93</v>
      </c>
      <c r="Y7" s="12" t="s">
        <v>79</v>
      </c>
      <c r="Z7" s="12">
        <v>4</v>
      </c>
      <c r="AA7" s="17" t="s">
        <v>128</v>
      </c>
      <c r="AB7" s="12" t="s">
        <v>80</v>
      </c>
      <c r="AC7" s="36" t="s">
        <v>80</v>
      </c>
      <c r="AD7" s="17" t="s">
        <v>97</v>
      </c>
      <c r="AE7" s="37"/>
      <c r="AF7" s="1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</row>
    <row r="8" s="2" customFormat="1" ht="13.5" customHeight="1" spans="1:61">
      <c r="A8" s="12">
        <v>3</v>
      </c>
      <c r="B8" s="12" t="s">
        <v>68</v>
      </c>
      <c r="C8" s="12" t="s">
        <v>69</v>
      </c>
      <c r="D8" s="13"/>
      <c r="E8" s="17" t="s">
        <v>173</v>
      </c>
      <c r="F8" s="17" t="s">
        <v>174</v>
      </c>
      <c r="G8" s="17" t="s">
        <v>86</v>
      </c>
      <c r="H8" s="17" t="s">
        <v>132</v>
      </c>
      <c r="I8" s="17" t="s">
        <v>74</v>
      </c>
      <c r="J8" s="18">
        <v>32.22167156</v>
      </c>
      <c r="K8" s="18">
        <v>120.6031614</v>
      </c>
      <c r="L8" s="18">
        <v>32.23659965</v>
      </c>
      <c r="M8" s="18">
        <v>120.59306976</v>
      </c>
      <c r="N8" s="19"/>
      <c r="O8" s="20">
        <v>2</v>
      </c>
      <c r="P8" s="21"/>
      <c r="Q8" s="24"/>
      <c r="R8" s="20">
        <f t="shared" si="0"/>
        <v>2</v>
      </c>
      <c r="S8" s="12"/>
      <c r="T8" s="17" t="s">
        <v>93</v>
      </c>
      <c r="U8" s="30">
        <v>6</v>
      </c>
      <c r="V8" s="30">
        <v>7.5</v>
      </c>
      <c r="W8" s="17">
        <v>12</v>
      </c>
      <c r="X8" s="17" t="s">
        <v>93</v>
      </c>
      <c r="Y8" s="12" t="s">
        <v>79</v>
      </c>
      <c r="Z8" s="12">
        <v>4</v>
      </c>
      <c r="AA8" s="17" t="s">
        <v>128</v>
      </c>
      <c r="AB8" s="12" t="s">
        <v>80</v>
      </c>
      <c r="AC8" s="36" t="s">
        <v>80</v>
      </c>
      <c r="AD8" s="17" t="s">
        <v>175</v>
      </c>
      <c r="AE8" s="37"/>
      <c r="AF8" s="1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</row>
    <row r="9" s="2" customFormat="1" ht="13.5" customHeight="1" spans="1:61">
      <c r="A9" s="12">
        <v>4</v>
      </c>
      <c r="B9" s="12" t="s">
        <v>68</v>
      </c>
      <c r="C9" s="12" t="s">
        <v>69</v>
      </c>
      <c r="D9" s="13"/>
      <c r="E9" s="17" t="s">
        <v>176</v>
      </c>
      <c r="F9" s="17" t="s">
        <v>177</v>
      </c>
      <c r="G9" s="17" t="s">
        <v>73</v>
      </c>
      <c r="H9" s="17" t="s">
        <v>155</v>
      </c>
      <c r="I9" s="17" t="s">
        <v>129</v>
      </c>
      <c r="J9" s="18">
        <v>32.23172606</v>
      </c>
      <c r="K9" s="18">
        <v>120.5929989</v>
      </c>
      <c r="L9" s="18">
        <v>32.24482232</v>
      </c>
      <c r="M9" s="18">
        <v>120.61771665</v>
      </c>
      <c r="N9" s="19" t="s">
        <v>178</v>
      </c>
      <c r="O9" s="20">
        <v>2.753</v>
      </c>
      <c r="P9" s="21"/>
      <c r="Q9" s="24"/>
      <c r="R9" s="20">
        <f t="shared" si="0"/>
        <v>2.753</v>
      </c>
      <c r="S9" s="12"/>
      <c r="T9" s="17" t="s">
        <v>93</v>
      </c>
      <c r="U9" s="30">
        <v>3.5</v>
      </c>
      <c r="V9" s="30">
        <v>5.5</v>
      </c>
      <c r="W9" s="17">
        <v>12</v>
      </c>
      <c r="X9" s="17" t="s">
        <v>93</v>
      </c>
      <c r="Y9" s="12" t="s">
        <v>79</v>
      </c>
      <c r="Z9" s="12">
        <v>1</v>
      </c>
      <c r="AA9" s="17" t="s">
        <v>179</v>
      </c>
      <c r="AB9" s="12" t="s">
        <v>80</v>
      </c>
      <c r="AC9" s="36" t="s">
        <v>80</v>
      </c>
      <c r="AD9" s="17" t="s">
        <v>180</v>
      </c>
      <c r="AE9" s="37"/>
      <c r="AF9" s="1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</row>
    <row r="10" s="2" customFormat="1" ht="13.5" customHeight="1" spans="1:61">
      <c r="A10" s="12">
        <v>5</v>
      </c>
      <c r="B10" s="12" t="s">
        <v>68</v>
      </c>
      <c r="C10" s="12" t="s">
        <v>69</v>
      </c>
      <c r="D10" s="13"/>
      <c r="E10" s="17" t="s">
        <v>181</v>
      </c>
      <c r="F10" s="17" t="s">
        <v>182</v>
      </c>
      <c r="G10" s="17" t="s">
        <v>73</v>
      </c>
      <c r="H10" s="17" t="s">
        <v>129</v>
      </c>
      <c r="I10" s="17" t="s">
        <v>155</v>
      </c>
      <c r="J10" s="18">
        <v>32.24421634</v>
      </c>
      <c r="K10" s="18">
        <v>120.61810594</v>
      </c>
      <c r="L10" s="18">
        <v>32.23115931</v>
      </c>
      <c r="M10" s="18">
        <v>120.59340486</v>
      </c>
      <c r="N10" s="19" t="s">
        <v>183</v>
      </c>
      <c r="O10" s="20">
        <v>2.749</v>
      </c>
      <c r="P10" s="21"/>
      <c r="Q10" s="24"/>
      <c r="R10" s="20">
        <f t="shared" si="0"/>
        <v>2.749</v>
      </c>
      <c r="S10" s="12"/>
      <c r="T10" s="17" t="s">
        <v>93</v>
      </c>
      <c r="U10" s="30">
        <v>3.5</v>
      </c>
      <c r="V10" s="30">
        <v>5.5</v>
      </c>
      <c r="W10" s="17">
        <v>12</v>
      </c>
      <c r="X10" s="17" t="s">
        <v>93</v>
      </c>
      <c r="Y10" s="12" t="s">
        <v>79</v>
      </c>
      <c r="Z10" s="12">
        <v>1</v>
      </c>
      <c r="AA10" s="17" t="s">
        <v>184</v>
      </c>
      <c r="AB10" s="12" t="s">
        <v>80</v>
      </c>
      <c r="AC10" s="36" t="s">
        <v>80</v>
      </c>
      <c r="AD10" s="17" t="s">
        <v>180</v>
      </c>
      <c r="AE10" s="37"/>
      <c r="AF10" s="1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</row>
    <row r="11" s="2" customFormat="1" ht="13.5" customHeight="1" spans="1:61">
      <c r="A11" s="12">
        <v>6</v>
      </c>
      <c r="B11" s="12" t="s">
        <v>68</v>
      </c>
      <c r="C11" s="12" t="s">
        <v>69</v>
      </c>
      <c r="D11" s="13"/>
      <c r="E11" s="17" t="s">
        <v>185</v>
      </c>
      <c r="F11" s="17" t="s">
        <v>186</v>
      </c>
      <c r="G11" s="17" t="s">
        <v>73</v>
      </c>
      <c r="H11" s="17" t="s">
        <v>108</v>
      </c>
      <c r="I11" s="17" t="s">
        <v>108</v>
      </c>
      <c r="J11" s="18">
        <v>32.2352652</v>
      </c>
      <c r="K11" s="18">
        <v>120.5675497</v>
      </c>
      <c r="L11" s="18">
        <v>32.23305706</v>
      </c>
      <c r="M11" s="18">
        <v>120.55513843</v>
      </c>
      <c r="N11" s="19" t="s">
        <v>187</v>
      </c>
      <c r="O11" s="20">
        <v>1.194</v>
      </c>
      <c r="P11" s="21"/>
      <c r="Q11" s="24"/>
      <c r="R11" s="20">
        <f t="shared" si="0"/>
        <v>1.194</v>
      </c>
      <c r="S11" s="12"/>
      <c r="T11" s="17" t="s">
        <v>93</v>
      </c>
      <c r="U11" s="30">
        <v>3.5</v>
      </c>
      <c r="V11" s="30">
        <v>5</v>
      </c>
      <c r="W11" s="17">
        <v>12</v>
      </c>
      <c r="X11" s="17" t="s">
        <v>93</v>
      </c>
      <c r="Y11" s="12" t="s">
        <v>79</v>
      </c>
      <c r="Z11" s="12">
        <v>1</v>
      </c>
      <c r="AA11" s="17"/>
      <c r="AB11" s="12" t="s">
        <v>80</v>
      </c>
      <c r="AC11" s="36" t="s">
        <v>80</v>
      </c>
      <c r="AD11" s="17" t="s">
        <v>188</v>
      </c>
      <c r="AE11" s="37"/>
      <c r="AF11" s="12"/>
      <c r="AG11" s="43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</row>
    <row r="12" s="2" customFormat="1" ht="13.5" customHeight="1" spans="1:61">
      <c r="A12" s="12">
        <v>7</v>
      </c>
      <c r="B12" s="12" t="s">
        <v>68</v>
      </c>
      <c r="C12" s="12" t="s">
        <v>69</v>
      </c>
      <c r="D12" s="13"/>
      <c r="E12" s="17" t="s">
        <v>189</v>
      </c>
      <c r="F12" s="17" t="s">
        <v>190</v>
      </c>
      <c r="G12" s="17" t="s">
        <v>73</v>
      </c>
      <c r="H12" s="17" t="s">
        <v>191</v>
      </c>
      <c r="I12" s="17" t="s">
        <v>192</v>
      </c>
      <c r="J12" s="18">
        <v>32.25374721</v>
      </c>
      <c r="K12" s="18">
        <v>120.60440408</v>
      </c>
      <c r="L12" s="18">
        <v>32.25076318</v>
      </c>
      <c r="M12" s="18">
        <v>120.59652488</v>
      </c>
      <c r="N12" s="19" t="s">
        <v>130</v>
      </c>
      <c r="O12" s="20">
        <v>0.818</v>
      </c>
      <c r="P12" s="21"/>
      <c r="Q12" s="24"/>
      <c r="R12" s="20">
        <f t="shared" si="0"/>
        <v>0.818</v>
      </c>
      <c r="S12" s="12"/>
      <c r="T12" s="17" t="s">
        <v>93</v>
      </c>
      <c r="U12" s="30">
        <v>6</v>
      </c>
      <c r="V12" s="30">
        <v>8</v>
      </c>
      <c r="W12" s="17">
        <v>12</v>
      </c>
      <c r="X12" s="17" t="s">
        <v>93</v>
      </c>
      <c r="Y12" s="12" t="s">
        <v>79</v>
      </c>
      <c r="Z12" s="12">
        <v>4</v>
      </c>
      <c r="AA12" s="17" t="s">
        <v>193</v>
      </c>
      <c r="AB12" s="12" t="s">
        <v>80</v>
      </c>
      <c r="AC12" s="36" t="s">
        <v>80</v>
      </c>
      <c r="AD12" s="17" t="s">
        <v>111</v>
      </c>
      <c r="AE12" s="37"/>
      <c r="AF12" s="1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</row>
    <row r="13" s="2" customFormat="1" ht="13.5" customHeight="1" spans="1:61">
      <c r="A13" s="12">
        <v>8</v>
      </c>
      <c r="B13" s="12" t="s">
        <v>68</v>
      </c>
      <c r="C13" s="12" t="s">
        <v>69</v>
      </c>
      <c r="D13" s="13"/>
      <c r="E13" s="17" t="s">
        <v>189</v>
      </c>
      <c r="F13" s="17" t="s">
        <v>190</v>
      </c>
      <c r="G13" s="17" t="s">
        <v>82</v>
      </c>
      <c r="H13" s="17" t="s">
        <v>192</v>
      </c>
      <c r="I13" s="17" t="s">
        <v>127</v>
      </c>
      <c r="J13" s="18">
        <v>32.25076318</v>
      </c>
      <c r="K13" s="18">
        <v>120.59652488</v>
      </c>
      <c r="L13" s="18">
        <v>32.24454618</v>
      </c>
      <c r="M13" s="18">
        <v>120.58527008</v>
      </c>
      <c r="N13" s="19"/>
      <c r="O13" s="20">
        <v>1.296</v>
      </c>
      <c r="P13" s="21"/>
      <c r="Q13" s="24"/>
      <c r="R13" s="20">
        <f t="shared" si="0"/>
        <v>1.296</v>
      </c>
      <c r="S13" s="12"/>
      <c r="T13" s="17" t="s">
        <v>93</v>
      </c>
      <c r="U13" s="30">
        <v>6</v>
      </c>
      <c r="V13" s="30">
        <v>8</v>
      </c>
      <c r="W13" s="17">
        <v>12</v>
      </c>
      <c r="X13" s="17" t="s">
        <v>93</v>
      </c>
      <c r="Y13" s="12" t="s">
        <v>79</v>
      </c>
      <c r="Z13" s="12">
        <v>4</v>
      </c>
      <c r="AA13" s="17" t="s">
        <v>193</v>
      </c>
      <c r="AB13" s="12" t="s">
        <v>80</v>
      </c>
      <c r="AC13" s="36" t="s">
        <v>80</v>
      </c>
      <c r="AD13" s="17" t="s">
        <v>111</v>
      </c>
      <c r="AE13" s="37"/>
      <c r="AF13" s="1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</row>
    <row r="14" s="2" customFormat="1" ht="13.5" customHeight="1" spans="1:32">
      <c r="A14" s="12">
        <v>9</v>
      </c>
      <c r="B14" s="12" t="s">
        <v>68</v>
      </c>
      <c r="C14" s="12" t="s">
        <v>69</v>
      </c>
      <c r="D14" s="13"/>
      <c r="E14" s="17" t="s">
        <v>194</v>
      </c>
      <c r="F14" s="17" t="s">
        <v>195</v>
      </c>
      <c r="G14" s="17" t="s">
        <v>73</v>
      </c>
      <c r="H14" s="17" t="s">
        <v>196</v>
      </c>
      <c r="I14" s="17" t="s">
        <v>118</v>
      </c>
      <c r="J14" s="18">
        <v>32.18638729</v>
      </c>
      <c r="K14" s="18">
        <v>120.51239544</v>
      </c>
      <c r="L14" s="18">
        <v>32.19608413</v>
      </c>
      <c r="M14" s="18">
        <v>120.52587573</v>
      </c>
      <c r="N14" s="13" t="s">
        <v>196</v>
      </c>
      <c r="O14" s="20">
        <v>1.67</v>
      </c>
      <c r="P14" s="21"/>
      <c r="Q14" s="24"/>
      <c r="R14" s="20">
        <f t="shared" si="0"/>
        <v>1.67</v>
      </c>
      <c r="S14" s="12"/>
      <c r="T14" s="17" t="s">
        <v>93</v>
      </c>
      <c r="U14" s="30">
        <v>6</v>
      </c>
      <c r="V14" s="30">
        <v>8</v>
      </c>
      <c r="W14" s="17">
        <v>12</v>
      </c>
      <c r="X14" s="17" t="s">
        <v>93</v>
      </c>
      <c r="Y14" s="12" t="s">
        <v>79</v>
      </c>
      <c r="Z14" s="12">
        <v>4</v>
      </c>
      <c r="AA14" s="17" t="s">
        <v>195</v>
      </c>
      <c r="AB14" s="12" t="s">
        <v>80</v>
      </c>
      <c r="AC14" s="36" t="s">
        <v>80</v>
      </c>
      <c r="AD14" s="17" t="s">
        <v>94</v>
      </c>
      <c r="AE14" s="37"/>
      <c r="AF14" s="12"/>
    </row>
    <row r="15" s="2" customFormat="1" ht="13.5" customHeight="1" spans="1:32">
      <c r="A15" s="12">
        <v>10</v>
      </c>
      <c r="B15" s="12" t="s">
        <v>68</v>
      </c>
      <c r="C15" s="12" t="s">
        <v>69</v>
      </c>
      <c r="D15" s="13"/>
      <c r="E15" s="17" t="s">
        <v>197</v>
      </c>
      <c r="F15" s="17" t="s">
        <v>198</v>
      </c>
      <c r="G15" s="17" t="s">
        <v>73</v>
      </c>
      <c r="H15" s="17" t="s">
        <v>199</v>
      </c>
      <c r="I15" s="17" t="s">
        <v>199</v>
      </c>
      <c r="J15" s="18">
        <v>32.1863884</v>
      </c>
      <c r="K15" s="18">
        <v>120.51239442</v>
      </c>
      <c r="L15" s="18">
        <v>32.1784782</v>
      </c>
      <c r="M15" s="18">
        <v>120.5185391</v>
      </c>
      <c r="N15" s="13" t="s">
        <v>199</v>
      </c>
      <c r="O15" s="20">
        <v>1.08</v>
      </c>
      <c r="P15" s="21"/>
      <c r="Q15" s="24"/>
      <c r="R15" s="20">
        <f t="shared" si="0"/>
        <v>1.08</v>
      </c>
      <c r="S15" s="12"/>
      <c r="T15" s="17" t="s">
        <v>93</v>
      </c>
      <c r="U15" s="30">
        <v>6</v>
      </c>
      <c r="V15" s="30">
        <v>8</v>
      </c>
      <c r="W15" s="17">
        <v>12</v>
      </c>
      <c r="X15" s="17" t="s">
        <v>93</v>
      </c>
      <c r="Y15" s="12" t="s">
        <v>79</v>
      </c>
      <c r="Z15" s="12">
        <v>4</v>
      </c>
      <c r="AA15" s="17" t="s">
        <v>198</v>
      </c>
      <c r="AB15" s="12" t="s">
        <v>80</v>
      </c>
      <c r="AC15" s="36" t="s">
        <v>80</v>
      </c>
      <c r="AD15" s="17" t="s">
        <v>200</v>
      </c>
      <c r="AE15" s="37"/>
      <c r="AF15" s="12"/>
    </row>
    <row r="16" s="2" customFormat="1" ht="13.5" customHeight="1" spans="1:32">
      <c r="A16" s="12">
        <v>11</v>
      </c>
      <c r="B16" s="12" t="s">
        <v>68</v>
      </c>
      <c r="C16" s="12" t="s">
        <v>69</v>
      </c>
      <c r="D16" s="13"/>
      <c r="E16" s="17" t="s">
        <v>201</v>
      </c>
      <c r="F16" s="17" t="s">
        <v>202</v>
      </c>
      <c r="G16" s="17" t="s">
        <v>73</v>
      </c>
      <c r="H16" s="17" t="s">
        <v>130</v>
      </c>
      <c r="I16" s="17" t="s">
        <v>203</v>
      </c>
      <c r="J16" s="18">
        <v>32.24108973</v>
      </c>
      <c r="K16" s="18">
        <v>120.5876824</v>
      </c>
      <c r="L16" s="18">
        <v>32.25614798</v>
      </c>
      <c r="M16" s="18">
        <v>120.61340631</v>
      </c>
      <c r="N16" s="19" t="s">
        <v>204</v>
      </c>
      <c r="O16" s="20">
        <v>3.052</v>
      </c>
      <c r="P16" s="21"/>
      <c r="Q16" s="24"/>
      <c r="R16" s="20">
        <f t="shared" si="0"/>
        <v>3.052</v>
      </c>
      <c r="S16" s="12"/>
      <c r="T16" s="17" t="s">
        <v>93</v>
      </c>
      <c r="U16" s="30">
        <v>4.5</v>
      </c>
      <c r="V16" s="30">
        <v>5.5</v>
      </c>
      <c r="W16" s="17">
        <v>12</v>
      </c>
      <c r="X16" s="17" t="s">
        <v>93</v>
      </c>
      <c r="Y16" s="12" t="s">
        <v>79</v>
      </c>
      <c r="Z16" s="12">
        <v>1</v>
      </c>
      <c r="AA16" s="17" t="s">
        <v>202</v>
      </c>
      <c r="AB16" s="12" t="s">
        <v>80</v>
      </c>
      <c r="AC16" s="36" t="s">
        <v>80</v>
      </c>
      <c r="AD16" s="17" t="s">
        <v>205</v>
      </c>
      <c r="AE16" s="37"/>
      <c r="AF16" s="12"/>
    </row>
    <row r="17" s="2" customFormat="1" ht="13.5" customHeight="1" spans="1:32">
      <c r="A17" s="12">
        <v>12</v>
      </c>
      <c r="B17" s="12" t="s">
        <v>68</v>
      </c>
      <c r="C17" s="12" t="s">
        <v>69</v>
      </c>
      <c r="D17" s="13"/>
      <c r="E17" s="17" t="s">
        <v>206</v>
      </c>
      <c r="F17" s="17" t="s">
        <v>207</v>
      </c>
      <c r="G17" s="17" t="s">
        <v>73</v>
      </c>
      <c r="H17" s="17" t="s">
        <v>129</v>
      </c>
      <c r="I17" s="17" t="s">
        <v>130</v>
      </c>
      <c r="J17" s="18">
        <v>32.23573317</v>
      </c>
      <c r="K17" s="18">
        <v>120.62325708</v>
      </c>
      <c r="L17" s="18">
        <v>32.24851921</v>
      </c>
      <c r="M17" s="18">
        <v>120.61502409</v>
      </c>
      <c r="N17" s="19" t="s">
        <v>208</v>
      </c>
      <c r="O17" s="20">
        <v>1.618</v>
      </c>
      <c r="P17" s="21"/>
      <c r="Q17" s="24" t="s">
        <v>77</v>
      </c>
      <c r="R17" s="20">
        <f t="shared" si="0"/>
        <v>1.618</v>
      </c>
      <c r="S17" s="12"/>
      <c r="T17" s="17" t="s">
        <v>93</v>
      </c>
      <c r="U17" s="30">
        <v>6</v>
      </c>
      <c r="V17" s="30">
        <v>8</v>
      </c>
      <c r="W17" s="17">
        <v>12</v>
      </c>
      <c r="X17" s="17" t="s">
        <v>93</v>
      </c>
      <c r="Y17" s="12" t="s">
        <v>79</v>
      </c>
      <c r="Z17" s="12">
        <v>1</v>
      </c>
      <c r="AA17" s="17" t="s">
        <v>207</v>
      </c>
      <c r="AB17" s="12" t="s">
        <v>80</v>
      </c>
      <c r="AC17" s="36" t="s">
        <v>80</v>
      </c>
      <c r="AD17" s="17" t="s">
        <v>175</v>
      </c>
      <c r="AE17" s="37"/>
      <c r="AF17" s="12"/>
    </row>
    <row r="18" s="3" customFormat="1" ht="13.5" customHeight="1" spans="1:32">
      <c r="A18" s="14">
        <v>13</v>
      </c>
      <c r="B18" s="14" t="s">
        <v>68</v>
      </c>
      <c r="C18" s="14" t="s">
        <v>69</v>
      </c>
      <c r="D18" s="15"/>
      <c r="E18" s="17" t="s">
        <v>209</v>
      </c>
      <c r="F18" s="17" t="s">
        <v>210</v>
      </c>
      <c r="G18" s="17" t="s">
        <v>73</v>
      </c>
      <c r="H18" s="17" t="s">
        <v>167</v>
      </c>
      <c r="I18" s="17" t="s">
        <v>167</v>
      </c>
      <c r="J18" s="18">
        <v>32.17592117</v>
      </c>
      <c r="K18" s="18">
        <v>120.54132607</v>
      </c>
      <c r="L18" s="18">
        <v>32.18132219</v>
      </c>
      <c r="M18" s="18">
        <v>120.5506911</v>
      </c>
      <c r="N18" s="15" t="s">
        <v>167</v>
      </c>
      <c r="O18" s="20">
        <v>1.067</v>
      </c>
      <c r="P18" s="22"/>
      <c r="Q18" s="20"/>
      <c r="R18" s="20">
        <f t="shared" si="0"/>
        <v>1.067</v>
      </c>
      <c r="S18" s="14"/>
      <c r="T18" s="17" t="s">
        <v>93</v>
      </c>
      <c r="U18" s="30">
        <v>6</v>
      </c>
      <c r="V18" s="30">
        <v>8</v>
      </c>
      <c r="W18" s="17">
        <v>12</v>
      </c>
      <c r="X18" s="17" t="s">
        <v>93</v>
      </c>
      <c r="Y18" s="14" t="s">
        <v>79</v>
      </c>
      <c r="Z18" s="14">
        <v>4</v>
      </c>
      <c r="AA18" s="17" t="s">
        <v>210</v>
      </c>
      <c r="AB18" s="14" t="s">
        <v>80</v>
      </c>
      <c r="AC18" s="38" t="s">
        <v>80</v>
      </c>
      <c r="AD18" s="17" t="s">
        <v>103</v>
      </c>
      <c r="AE18" s="39"/>
      <c r="AF18" s="14"/>
    </row>
    <row r="19" s="3" customFormat="1" ht="13.5" customHeight="1" spans="1:32">
      <c r="A19" s="14">
        <v>14</v>
      </c>
      <c r="B19" s="14" t="s">
        <v>68</v>
      </c>
      <c r="C19" s="14" t="s">
        <v>69</v>
      </c>
      <c r="D19" s="15"/>
      <c r="E19" s="17" t="s">
        <v>211</v>
      </c>
      <c r="F19" s="17" t="s">
        <v>212</v>
      </c>
      <c r="G19" s="17" t="s">
        <v>73</v>
      </c>
      <c r="H19" s="17" t="s">
        <v>108</v>
      </c>
      <c r="I19" s="17" t="s">
        <v>213</v>
      </c>
      <c r="J19" s="18">
        <v>32.24228419</v>
      </c>
      <c r="K19" s="18">
        <v>120.56231505</v>
      </c>
      <c r="L19" s="18">
        <v>32.24543222</v>
      </c>
      <c r="M19" s="18">
        <v>120.5804361</v>
      </c>
      <c r="N19" s="23" t="s">
        <v>214</v>
      </c>
      <c r="O19" s="20">
        <v>1.735</v>
      </c>
      <c r="P19" s="22"/>
      <c r="Q19" s="20" t="s">
        <v>77</v>
      </c>
      <c r="R19" s="20">
        <f t="shared" si="0"/>
        <v>1.735</v>
      </c>
      <c r="S19" s="14"/>
      <c r="T19" s="17" t="s">
        <v>93</v>
      </c>
      <c r="U19" s="30">
        <v>3.5</v>
      </c>
      <c r="V19" s="30">
        <v>5.5</v>
      </c>
      <c r="W19" s="17">
        <v>12</v>
      </c>
      <c r="X19" s="17" t="s">
        <v>93</v>
      </c>
      <c r="Y19" s="14" t="s">
        <v>79</v>
      </c>
      <c r="Z19" s="14">
        <v>1</v>
      </c>
      <c r="AA19" s="17" t="s">
        <v>212</v>
      </c>
      <c r="AB19" s="14" t="s">
        <v>80</v>
      </c>
      <c r="AC19" s="38" t="s">
        <v>80</v>
      </c>
      <c r="AD19" s="17" t="s">
        <v>97</v>
      </c>
      <c r="AE19" s="39"/>
      <c r="AF19" s="14"/>
    </row>
    <row r="20" s="3" customFormat="1" ht="13.5" customHeight="1" spans="1:32">
      <c r="A20" s="14">
        <v>15</v>
      </c>
      <c r="B20" s="14" t="s">
        <v>68</v>
      </c>
      <c r="C20" s="14" t="s">
        <v>69</v>
      </c>
      <c r="D20" s="15"/>
      <c r="E20" s="17" t="s">
        <v>215</v>
      </c>
      <c r="F20" s="17" t="s">
        <v>216</v>
      </c>
      <c r="G20" s="17" t="s">
        <v>82</v>
      </c>
      <c r="H20" s="17" t="s">
        <v>124</v>
      </c>
      <c r="I20" s="17" t="s">
        <v>83</v>
      </c>
      <c r="J20" s="18">
        <v>32.19739338</v>
      </c>
      <c r="K20" s="18">
        <v>120.55558737</v>
      </c>
      <c r="L20" s="18">
        <v>32.19522982</v>
      </c>
      <c r="M20" s="18">
        <v>120.55723873</v>
      </c>
      <c r="N20" s="23" t="s">
        <v>217</v>
      </c>
      <c r="O20" s="20">
        <v>0.283</v>
      </c>
      <c r="P20" s="22"/>
      <c r="Q20" s="20" t="s">
        <v>77</v>
      </c>
      <c r="R20" s="20">
        <f t="shared" si="0"/>
        <v>0.283</v>
      </c>
      <c r="S20" s="14"/>
      <c r="T20" s="17" t="s">
        <v>78</v>
      </c>
      <c r="U20" s="30">
        <v>7</v>
      </c>
      <c r="V20" s="30">
        <v>9</v>
      </c>
      <c r="W20" s="17">
        <v>12</v>
      </c>
      <c r="X20" s="17" t="s">
        <v>78</v>
      </c>
      <c r="Y20" s="14" t="s">
        <v>79</v>
      </c>
      <c r="Z20" s="14">
        <v>2</v>
      </c>
      <c r="AA20" s="17" t="s">
        <v>216</v>
      </c>
      <c r="AB20" s="14" t="s">
        <v>80</v>
      </c>
      <c r="AC20" s="38" t="s">
        <v>80</v>
      </c>
      <c r="AD20" s="17" t="s">
        <v>218</v>
      </c>
      <c r="AE20" s="39"/>
      <c r="AF20" s="14"/>
    </row>
    <row r="21" s="3" customFormat="1" ht="13.5" customHeight="1" spans="1:32">
      <c r="A21" s="14">
        <v>16</v>
      </c>
      <c r="B21" s="14" t="s">
        <v>68</v>
      </c>
      <c r="C21" s="14" t="s">
        <v>69</v>
      </c>
      <c r="D21" s="15"/>
      <c r="E21" s="17" t="s">
        <v>219</v>
      </c>
      <c r="F21" s="17" t="s">
        <v>220</v>
      </c>
      <c r="G21" s="17" t="s">
        <v>73</v>
      </c>
      <c r="H21" s="17" t="s">
        <v>130</v>
      </c>
      <c r="I21" s="17" t="s">
        <v>129</v>
      </c>
      <c r="J21" s="18">
        <v>32.24458464</v>
      </c>
      <c r="K21" s="18">
        <v>120.60779453</v>
      </c>
      <c r="L21" s="18">
        <v>32.23280435</v>
      </c>
      <c r="M21" s="18">
        <v>120.61781684</v>
      </c>
      <c r="N21" s="23" t="s">
        <v>221</v>
      </c>
      <c r="O21" s="20">
        <v>1.639</v>
      </c>
      <c r="P21" s="22"/>
      <c r="Q21" s="20" t="s">
        <v>77</v>
      </c>
      <c r="R21" s="20">
        <f t="shared" si="0"/>
        <v>1.639</v>
      </c>
      <c r="S21" s="14"/>
      <c r="T21" s="17" t="s">
        <v>93</v>
      </c>
      <c r="U21" s="30">
        <v>3.5</v>
      </c>
      <c r="V21" s="30">
        <v>5</v>
      </c>
      <c r="W21" s="17">
        <v>12</v>
      </c>
      <c r="X21" s="17" t="s">
        <v>93</v>
      </c>
      <c r="Y21" s="14" t="s">
        <v>79</v>
      </c>
      <c r="Z21" s="14">
        <v>1</v>
      </c>
      <c r="AA21" s="17" t="s">
        <v>220</v>
      </c>
      <c r="AB21" s="14" t="s">
        <v>80</v>
      </c>
      <c r="AC21" s="38" t="s">
        <v>80</v>
      </c>
      <c r="AD21" s="17" t="s">
        <v>218</v>
      </c>
      <c r="AE21" s="39"/>
      <c r="AF21" s="14"/>
    </row>
    <row r="22" s="3" customFormat="1" ht="13.5" customHeight="1" spans="1:32">
      <c r="A22" s="14">
        <v>17</v>
      </c>
      <c r="B22" s="14" t="s">
        <v>68</v>
      </c>
      <c r="C22" s="14" t="s">
        <v>69</v>
      </c>
      <c r="D22" s="15"/>
      <c r="E22" s="17" t="s">
        <v>222</v>
      </c>
      <c r="F22" s="17" t="s">
        <v>223</v>
      </c>
      <c r="G22" s="17" t="s">
        <v>73</v>
      </c>
      <c r="H22" s="17" t="s">
        <v>100</v>
      </c>
      <c r="I22" s="17" t="s">
        <v>224</v>
      </c>
      <c r="J22" s="18">
        <v>32.2057372</v>
      </c>
      <c r="K22" s="18">
        <v>120.54948306</v>
      </c>
      <c r="L22" s="18">
        <v>32.19819517</v>
      </c>
      <c r="M22" s="18">
        <v>120.54179909</v>
      </c>
      <c r="N22" s="15" t="s">
        <v>100</v>
      </c>
      <c r="O22" s="20">
        <v>1.113</v>
      </c>
      <c r="P22" s="22"/>
      <c r="Q22" s="20" t="s">
        <v>77</v>
      </c>
      <c r="R22" s="20">
        <f t="shared" si="0"/>
        <v>1.113</v>
      </c>
      <c r="S22" s="14"/>
      <c r="T22" s="17" t="s">
        <v>84</v>
      </c>
      <c r="U22" s="30">
        <v>16</v>
      </c>
      <c r="V22" s="30">
        <v>18</v>
      </c>
      <c r="W22" s="17">
        <v>11</v>
      </c>
      <c r="X22" s="17" t="s">
        <v>84</v>
      </c>
      <c r="Y22" s="14" t="s">
        <v>79</v>
      </c>
      <c r="Z22" s="14">
        <v>4</v>
      </c>
      <c r="AA22" s="17" t="s">
        <v>223</v>
      </c>
      <c r="AB22" s="14" t="s">
        <v>80</v>
      </c>
      <c r="AC22" s="38" t="s">
        <v>80</v>
      </c>
      <c r="AD22" s="17" t="s">
        <v>121</v>
      </c>
      <c r="AE22" s="39"/>
      <c r="AF22" s="14"/>
    </row>
    <row r="23" s="3" customFormat="1" ht="13.5" customHeight="1" spans="1:32">
      <c r="A23" s="14">
        <v>18</v>
      </c>
      <c r="B23" s="14" t="s">
        <v>68</v>
      </c>
      <c r="C23" s="14" t="s">
        <v>69</v>
      </c>
      <c r="D23" s="15"/>
      <c r="E23" s="17" t="s">
        <v>225</v>
      </c>
      <c r="F23" s="17" t="s">
        <v>226</v>
      </c>
      <c r="G23" s="17" t="s">
        <v>73</v>
      </c>
      <c r="H23" s="17" t="s">
        <v>112</v>
      </c>
      <c r="I23" s="17" t="s">
        <v>227</v>
      </c>
      <c r="J23" s="18">
        <v>32.20787828</v>
      </c>
      <c r="K23" s="18">
        <v>120.52061811</v>
      </c>
      <c r="L23" s="18">
        <v>32.21166737</v>
      </c>
      <c r="M23" s="18">
        <v>120.53100163</v>
      </c>
      <c r="N23" s="23" t="s">
        <v>139</v>
      </c>
      <c r="O23" s="20">
        <v>1.137</v>
      </c>
      <c r="P23" s="22"/>
      <c r="Q23" s="20" t="s">
        <v>77</v>
      </c>
      <c r="R23" s="20">
        <f t="shared" si="0"/>
        <v>1.137</v>
      </c>
      <c r="S23" s="14"/>
      <c r="T23" s="17" t="s">
        <v>93</v>
      </c>
      <c r="U23" s="30">
        <v>6</v>
      </c>
      <c r="V23" s="30">
        <v>8</v>
      </c>
      <c r="W23" s="17">
        <v>12</v>
      </c>
      <c r="X23" s="17" t="s">
        <v>93</v>
      </c>
      <c r="Y23" s="14" t="s">
        <v>79</v>
      </c>
      <c r="Z23" s="14">
        <v>4</v>
      </c>
      <c r="AA23" s="17" t="s">
        <v>226</v>
      </c>
      <c r="AB23" s="14" t="s">
        <v>80</v>
      </c>
      <c r="AC23" s="38" t="s">
        <v>80</v>
      </c>
      <c r="AD23" s="17" t="s">
        <v>94</v>
      </c>
      <c r="AE23" s="39"/>
      <c r="AF23" s="14"/>
    </row>
    <row r="24" s="3" customFormat="1" ht="13.5" customHeight="1" spans="1:32">
      <c r="A24" s="14">
        <v>19</v>
      </c>
      <c r="B24" s="14" t="s">
        <v>68</v>
      </c>
      <c r="C24" s="14" t="s">
        <v>69</v>
      </c>
      <c r="D24" s="15"/>
      <c r="E24" s="17" t="s">
        <v>225</v>
      </c>
      <c r="F24" s="17" t="s">
        <v>226</v>
      </c>
      <c r="G24" s="17" t="s">
        <v>82</v>
      </c>
      <c r="H24" s="17" t="s">
        <v>227</v>
      </c>
      <c r="I24" s="17" t="s">
        <v>139</v>
      </c>
      <c r="J24" s="18">
        <v>32.21166737</v>
      </c>
      <c r="K24" s="18">
        <v>120.53100163</v>
      </c>
      <c r="L24" s="18">
        <v>32.21331919</v>
      </c>
      <c r="M24" s="18">
        <v>120.53528307</v>
      </c>
      <c r="N24" s="23"/>
      <c r="O24" s="20">
        <v>0.445</v>
      </c>
      <c r="P24" s="22"/>
      <c r="Q24" s="20"/>
      <c r="R24" s="20">
        <f t="shared" si="0"/>
        <v>0.445</v>
      </c>
      <c r="S24" s="14"/>
      <c r="T24" s="17" t="s">
        <v>93</v>
      </c>
      <c r="U24" s="30">
        <v>4</v>
      </c>
      <c r="V24" s="30">
        <v>4.6</v>
      </c>
      <c r="W24" s="17">
        <v>12</v>
      </c>
      <c r="X24" s="17" t="s">
        <v>93</v>
      </c>
      <c r="Y24" s="14" t="s">
        <v>79</v>
      </c>
      <c r="Z24" s="14">
        <v>4</v>
      </c>
      <c r="AA24" s="17" t="s">
        <v>226</v>
      </c>
      <c r="AB24" s="14" t="s">
        <v>80</v>
      </c>
      <c r="AC24" s="38" t="s">
        <v>80</v>
      </c>
      <c r="AD24" s="17" t="s">
        <v>228</v>
      </c>
      <c r="AE24" s="39"/>
      <c r="AF24" s="14"/>
    </row>
    <row r="25" s="3" customFormat="1" ht="13.5" customHeight="1" spans="1:32">
      <c r="A25" s="14">
        <v>20</v>
      </c>
      <c r="B25" s="14" t="s">
        <v>68</v>
      </c>
      <c r="C25" s="14" t="s">
        <v>69</v>
      </c>
      <c r="D25" s="15"/>
      <c r="E25" s="17" t="s">
        <v>229</v>
      </c>
      <c r="F25" s="17" t="s">
        <v>230</v>
      </c>
      <c r="G25" s="17" t="s">
        <v>73</v>
      </c>
      <c r="H25" s="17" t="s">
        <v>231</v>
      </c>
      <c r="I25" s="17" t="s">
        <v>231</v>
      </c>
      <c r="J25" s="18">
        <v>32.15905461</v>
      </c>
      <c r="K25" s="18">
        <v>120.53045447</v>
      </c>
      <c r="L25" s="18">
        <v>32.16443929</v>
      </c>
      <c r="M25" s="18">
        <v>120.54852614</v>
      </c>
      <c r="N25" s="15" t="s">
        <v>231</v>
      </c>
      <c r="O25" s="20">
        <v>1.861</v>
      </c>
      <c r="P25" s="22"/>
      <c r="Q25" s="20" t="s">
        <v>77</v>
      </c>
      <c r="R25" s="20">
        <f t="shared" si="0"/>
        <v>1.861</v>
      </c>
      <c r="S25" s="14"/>
      <c r="T25" s="17" t="s">
        <v>93</v>
      </c>
      <c r="U25" s="30">
        <v>3.5</v>
      </c>
      <c r="V25" s="30">
        <v>5</v>
      </c>
      <c r="W25" s="17">
        <v>12</v>
      </c>
      <c r="X25" s="17" t="s">
        <v>93</v>
      </c>
      <c r="Y25" s="14" t="s">
        <v>79</v>
      </c>
      <c r="Z25" s="14">
        <v>2</v>
      </c>
      <c r="AA25" s="17" t="s">
        <v>230</v>
      </c>
      <c r="AB25" s="14" t="s">
        <v>80</v>
      </c>
      <c r="AC25" s="38" t="s">
        <v>80</v>
      </c>
      <c r="AD25" s="17" t="s">
        <v>218</v>
      </c>
      <c r="AE25" s="39"/>
      <c r="AF25" s="14"/>
    </row>
    <row r="26" s="3" customFormat="1" ht="13.5" customHeight="1" spans="1:32">
      <c r="A26" s="14">
        <v>21</v>
      </c>
      <c r="B26" s="14" t="s">
        <v>68</v>
      </c>
      <c r="C26" s="14" t="s">
        <v>69</v>
      </c>
      <c r="D26" s="15"/>
      <c r="E26" s="17" t="s">
        <v>119</v>
      </c>
      <c r="F26" s="17" t="s">
        <v>232</v>
      </c>
      <c r="G26" s="17" t="s">
        <v>73</v>
      </c>
      <c r="H26" s="17" t="s">
        <v>100</v>
      </c>
      <c r="I26" s="17" t="s">
        <v>224</v>
      </c>
      <c r="J26" s="18">
        <v>32.19819517</v>
      </c>
      <c r="K26" s="18">
        <v>120.54179909</v>
      </c>
      <c r="L26" s="18">
        <v>32.19855222</v>
      </c>
      <c r="M26" s="18">
        <v>120.53568966</v>
      </c>
      <c r="N26" s="23" t="s">
        <v>224</v>
      </c>
      <c r="O26" s="20">
        <v>0.833</v>
      </c>
      <c r="P26" s="22"/>
      <c r="Q26" s="20" t="s">
        <v>77</v>
      </c>
      <c r="R26" s="20">
        <f t="shared" si="0"/>
        <v>0.833</v>
      </c>
      <c r="S26" s="14"/>
      <c r="T26" s="17" t="s">
        <v>93</v>
      </c>
      <c r="U26" s="30">
        <v>3.5</v>
      </c>
      <c r="V26" s="30">
        <v>5</v>
      </c>
      <c r="W26" s="17">
        <v>12</v>
      </c>
      <c r="X26" s="17" t="s">
        <v>93</v>
      </c>
      <c r="Y26" s="14" t="s">
        <v>79</v>
      </c>
      <c r="Z26" s="14">
        <v>4</v>
      </c>
      <c r="AA26" s="17" t="s">
        <v>232</v>
      </c>
      <c r="AB26" s="14" t="s">
        <v>80</v>
      </c>
      <c r="AC26" s="38" t="s">
        <v>80</v>
      </c>
      <c r="AD26" s="17" t="s">
        <v>121</v>
      </c>
      <c r="AE26" s="39"/>
      <c r="AF26" s="14"/>
    </row>
    <row r="27" s="3" customFormat="1" ht="13.5" customHeight="1" spans="1:32">
      <c r="A27" s="14">
        <v>22</v>
      </c>
      <c r="B27" s="14" t="s">
        <v>68</v>
      </c>
      <c r="C27" s="14" t="s">
        <v>69</v>
      </c>
      <c r="D27" s="15"/>
      <c r="E27" s="17" t="s">
        <v>119</v>
      </c>
      <c r="F27" s="17" t="s">
        <v>232</v>
      </c>
      <c r="G27" s="17" t="s">
        <v>82</v>
      </c>
      <c r="H27" s="17" t="s">
        <v>224</v>
      </c>
      <c r="I27" s="17" t="s">
        <v>224</v>
      </c>
      <c r="J27" s="18">
        <v>32.19855222</v>
      </c>
      <c r="K27" s="18">
        <v>120.53568966</v>
      </c>
      <c r="L27" s="18">
        <v>32.20016805</v>
      </c>
      <c r="M27" s="18">
        <v>120.53451515</v>
      </c>
      <c r="N27" s="23"/>
      <c r="O27" s="20">
        <v>0.213</v>
      </c>
      <c r="P27" s="22"/>
      <c r="Q27" s="20" t="s">
        <v>77</v>
      </c>
      <c r="R27" s="20">
        <f t="shared" si="0"/>
        <v>0.213</v>
      </c>
      <c r="S27" s="14"/>
      <c r="T27" s="17" t="s">
        <v>93</v>
      </c>
      <c r="U27" s="30">
        <v>3.5</v>
      </c>
      <c r="V27" s="30">
        <v>5</v>
      </c>
      <c r="W27" s="17">
        <v>12</v>
      </c>
      <c r="X27" s="17" t="s">
        <v>93</v>
      </c>
      <c r="Y27" s="14" t="s">
        <v>79</v>
      </c>
      <c r="Z27" s="14">
        <v>4</v>
      </c>
      <c r="AA27" s="17" t="s">
        <v>232</v>
      </c>
      <c r="AB27" s="14" t="s">
        <v>80</v>
      </c>
      <c r="AC27" s="38" t="s">
        <v>80</v>
      </c>
      <c r="AD27" s="17" t="s">
        <v>121</v>
      </c>
      <c r="AE27" s="39"/>
      <c r="AF27" s="14"/>
    </row>
    <row r="28" s="3" customFormat="1" ht="13.5" customHeight="1" spans="1:32">
      <c r="A28" s="14">
        <v>23</v>
      </c>
      <c r="B28" s="14" t="s">
        <v>68</v>
      </c>
      <c r="C28" s="14" t="s">
        <v>69</v>
      </c>
      <c r="D28" s="15"/>
      <c r="E28" s="17" t="s">
        <v>119</v>
      </c>
      <c r="F28" s="17" t="s">
        <v>232</v>
      </c>
      <c r="G28" s="17" t="s">
        <v>86</v>
      </c>
      <c r="H28" s="17" t="s">
        <v>224</v>
      </c>
      <c r="I28" s="17" t="s">
        <v>116</v>
      </c>
      <c r="J28" s="18">
        <v>32.20016805</v>
      </c>
      <c r="K28" s="18">
        <v>120.53451515</v>
      </c>
      <c r="L28" s="18">
        <v>32.19783273</v>
      </c>
      <c r="M28" s="18">
        <v>120.53061394</v>
      </c>
      <c r="N28" s="23"/>
      <c r="O28" s="20">
        <v>0.45</v>
      </c>
      <c r="P28" s="22">
        <v>0.45</v>
      </c>
      <c r="Q28" s="20" t="s">
        <v>117</v>
      </c>
      <c r="R28" s="20">
        <f t="shared" si="0"/>
        <v>0</v>
      </c>
      <c r="S28" s="14"/>
      <c r="T28" s="17" t="s">
        <v>93</v>
      </c>
      <c r="U28" s="30">
        <v>5</v>
      </c>
      <c r="V28" s="30">
        <v>7</v>
      </c>
      <c r="W28" s="17">
        <v>12</v>
      </c>
      <c r="X28" s="17" t="s">
        <v>93</v>
      </c>
      <c r="Y28" s="14" t="s">
        <v>79</v>
      </c>
      <c r="Z28" s="14">
        <v>4</v>
      </c>
      <c r="AA28" s="17" t="s">
        <v>232</v>
      </c>
      <c r="AB28" s="14" t="s">
        <v>80</v>
      </c>
      <c r="AC28" s="38" t="s">
        <v>80</v>
      </c>
      <c r="AD28" s="17" t="s">
        <v>121</v>
      </c>
      <c r="AE28" s="39"/>
      <c r="AF28" s="14"/>
    </row>
    <row r="29" s="3" customFormat="1" ht="13.5" customHeight="1" spans="1:32">
      <c r="A29" s="14">
        <v>24</v>
      </c>
      <c r="B29" s="14" t="s">
        <v>68</v>
      </c>
      <c r="C29" s="14" t="s">
        <v>69</v>
      </c>
      <c r="D29" s="15"/>
      <c r="E29" s="17" t="s">
        <v>119</v>
      </c>
      <c r="F29" s="17" t="s">
        <v>232</v>
      </c>
      <c r="G29" s="17" t="s">
        <v>95</v>
      </c>
      <c r="H29" s="17" t="s">
        <v>116</v>
      </c>
      <c r="I29" s="17" t="s">
        <v>224</v>
      </c>
      <c r="J29" s="18">
        <v>32.19783273</v>
      </c>
      <c r="K29" s="18">
        <v>120.53061394</v>
      </c>
      <c r="L29" s="18">
        <v>32.19991519</v>
      </c>
      <c r="M29" s="18">
        <v>120.52914108</v>
      </c>
      <c r="N29" s="23"/>
      <c r="O29" s="20">
        <v>0.271</v>
      </c>
      <c r="P29" s="22"/>
      <c r="Q29" s="20"/>
      <c r="R29" s="20">
        <f t="shared" si="0"/>
        <v>0.271</v>
      </c>
      <c r="S29" s="14"/>
      <c r="T29" s="17" t="s">
        <v>93</v>
      </c>
      <c r="U29" s="30">
        <v>6</v>
      </c>
      <c r="V29" s="30">
        <v>7</v>
      </c>
      <c r="W29" s="17">
        <v>12</v>
      </c>
      <c r="X29" s="17" t="s">
        <v>93</v>
      </c>
      <c r="Y29" s="14" t="s">
        <v>79</v>
      </c>
      <c r="Z29" s="14">
        <v>4</v>
      </c>
      <c r="AA29" s="17" t="s">
        <v>232</v>
      </c>
      <c r="AB29" s="14" t="s">
        <v>80</v>
      </c>
      <c r="AC29" s="38" t="s">
        <v>80</v>
      </c>
      <c r="AD29" s="17" t="s">
        <v>121</v>
      </c>
      <c r="AE29" s="39"/>
      <c r="AF29" s="14"/>
    </row>
    <row r="30" s="3" customFormat="1" ht="13.5" customHeight="1" spans="1:32">
      <c r="A30" s="14">
        <v>25</v>
      </c>
      <c r="B30" s="14" t="s">
        <v>68</v>
      </c>
      <c r="C30" s="14" t="s">
        <v>69</v>
      </c>
      <c r="D30" s="15"/>
      <c r="E30" s="17" t="s">
        <v>233</v>
      </c>
      <c r="F30" s="17" t="s">
        <v>234</v>
      </c>
      <c r="G30" s="17" t="s">
        <v>73</v>
      </c>
      <c r="H30" s="17" t="s">
        <v>116</v>
      </c>
      <c r="I30" s="17" t="s">
        <v>100</v>
      </c>
      <c r="J30" s="18">
        <v>32.21083221</v>
      </c>
      <c r="K30" s="18">
        <v>120.5359511</v>
      </c>
      <c r="L30" s="18">
        <v>32.20430432</v>
      </c>
      <c r="M30" s="18">
        <v>120.54235271</v>
      </c>
      <c r="N30" s="15" t="s">
        <v>235</v>
      </c>
      <c r="O30" s="20">
        <v>1.258</v>
      </c>
      <c r="P30" s="22"/>
      <c r="Q30" s="20" t="s">
        <v>77</v>
      </c>
      <c r="R30" s="20">
        <f t="shared" si="0"/>
        <v>1.258</v>
      </c>
      <c r="S30" s="14"/>
      <c r="T30" s="17" t="s">
        <v>93</v>
      </c>
      <c r="U30" s="30">
        <v>3.5</v>
      </c>
      <c r="V30" s="30">
        <v>5.5</v>
      </c>
      <c r="W30" s="17">
        <v>12</v>
      </c>
      <c r="X30" s="17" t="s">
        <v>93</v>
      </c>
      <c r="Y30" s="14" t="s">
        <v>79</v>
      </c>
      <c r="Z30" s="14">
        <v>2</v>
      </c>
      <c r="AA30" s="17" t="s">
        <v>234</v>
      </c>
      <c r="AB30" s="14" t="s">
        <v>80</v>
      </c>
      <c r="AC30" s="38" t="s">
        <v>80</v>
      </c>
      <c r="AD30" s="17" t="s">
        <v>163</v>
      </c>
      <c r="AE30" s="39"/>
      <c r="AF30" s="14"/>
    </row>
    <row r="31" s="3" customFormat="1" ht="13.5" customHeight="1" spans="1:32">
      <c r="A31" s="14">
        <v>26</v>
      </c>
      <c r="B31" s="14" t="s">
        <v>68</v>
      </c>
      <c r="C31" s="14" t="s">
        <v>69</v>
      </c>
      <c r="D31" s="15"/>
      <c r="E31" s="17" t="s">
        <v>236</v>
      </c>
      <c r="F31" s="17" t="s">
        <v>237</v>
      </c>
      <c r="G31" s="17" t="s">
        <v>73</v>
      </c>
      <c r="H31" s="17" t="s">
        <v>224</v>
      </c>
      <c r="I31" s="17" t="s">
        <v>100</v>
      </c>
      <c r="J31" s="18">
        <v>32.20605305</v>
      </c>
      <c r="K31" s="18">
        <v>120.53806132</v>
      </c>
      <c r="L31" s="18">
        <v>32.20888943</v>
      </c>
      <c r="M31" s="18">
        <v>120.54527821</v>
      </c>
      <c r="N31" s="15" t="s">
        <v>235</v>
      </c>
      <c r="O31" s="20">
        <v>0.727</v>
      </c>
      <c r="P31" s="22"/>
      <c r="Q31" s="20" t="s">
        <v>77</v>
      </c>
      <c r="R31" s="20">
        <f t="shared" si="0"/>
        <v>0.727</v>
      </c>
      <c r="S31" s="14"/>
      <c r="T31" s="17" t="s">
        <v>78</v>
      </c>
      <c r="U31" s="30">
        <v>16</v>
      </c>
      <c r="V31" s="30">
        <v>18</v>
      </c>
      <c r="W31" s="17">
        <v>11</v>
      </c>
      <c r="X31" s="17" t="s">
        <v>78</v>
      </c>
      <c r="Y31" s="14" t="s">
        <v>79</v>
      </c>
      <c r="Z31" s="14">
        <v>2</v>
      </c>
      <c r="AA31" s="17" t="s">
        <v>237</v>
      </c>
      <c r="AB31" s="14" t="s">
        <v>80</v>
      </c>
      <c r="AC31" s="38" t="s">
        <v>80</v>
      </c>
      <c r="AD31" s="17" t="s">
        <v>121</v>
      </c>
      <c r="AE31" s="39"/>
      <c r="AF31" s="14"/>
    </row>
    <row r="32" s="3" customFormat="1" ht="13.5" customHeight="1" spans="1:32">
      <c r="A32" s="14">
        <v>27</v>
      </c>
      <c r="B32" s="14" t="s">
        <v>68</v>
      </c>
      <c r="C32" s="14" t="s">
        <v>69</v>
      </c>
      <c r="D32" s="15"/>
      <c r="E32" s="17" t="s">
        <v>238</v>
      </c>
      <c r="F32" s="17" t="s">
        <v>239</v>
      </c>
      <c r="G32" s="17" t="s">
        <v>73</v>
      </c>
      <c r="H32" s="17" t="s">
        <v>240</v>
      </c>
      <c r="I32" s="17" t="s">
        <v>240</v>
      </c>
      <c r="J32" s="18">
        <v>32.21111622</v>
      </c>
      <c r="K32" s="18">
        <v>120.57749706</v>
      </c>
      <c r="L32" s="18">
        <v>32.20553506</v>
      </c>
      <c r="M32" s="18">
        <v>120.58136817</v>
      </c>
      <c r="N32" s="23" t="s">
        <v>161</v>
      </c>
      <c r="O32" s="20">
        <v>0.714</v>
      </c>
      <c r="P32" s="22"/>
      <c r="Q32" s="20" t="s">
        <v>77</v>
      </c>
      <c r="R32" s="20">
        <f t="shared" si="0"/>
        <v>0.714</v>
      </c>
      <c r="S32" s="14"/>
      <c r="T32" s="17" t="s">
        <v>93</v>
      </c>
      <c r="U32" s="30">
        <v>3.5</v>
      </c>
      <c r="V32" s="30">
        <v>4</v>
      </c>
      <c r="W32" s="17">
        <v>12</v>
      </c>
      <c r="X32" s="17" t="s">
        <v>93</v>
      </c>
      <c r="Y32" s="14" t="s">
        <v>79</v>
      </c>
      <c r="Z32" s="14">
        <v>3</v>
      </c>
      <c r="AA32" s="17" t="s">
        <v>239</v>
      </c>
      <c r="AB32" s="14" t="s">
        <v>80</v>
      </c>
      <c r="AC32" s="38" t="s">
        <v>80</v>
      </c>
      <c r="AD32" s="17" t="s">
        <v>218</v>
      </c>
      <c r="AE32" s="39"/>
      <c r="AF32" s="14"/>
    </row>
    <row r="33" s="3" customFormat="1" ht="13.5" customHeight="1" spans="1:32">
      <c r="A33" s="14">
        <v>28</v>
      </c>
      <c r="B33" s="14" t="s">
        <v>68</v>
      </c>
      <c r="C33" s="14" t="s">
        <v>69</v>
      </c>
      <c r="D33" s="15"/>
      <c r="E33" s="17" t="s">
        <v>241</v>
      </c>
      <c r="F33" s="17" t="s">
        <v>242</v>
      </c>
      <c r="G33" s="17" t="s">
        <v>73</v>
      </c>
      <c r="H33" s="17" t="s">
        <v>243</v>
      </c>
      <c r="I33" s="17" t="s">
        <v>244</v>
      </c>
      <c r="J33" s="18">
        <v>32.21531017</v>
      </c>
      <c r="K33" s="18">
        <v>120.5562511</v>
      </c>
      <c r="L33" s="18">
        <v>32.19432021</v>
      </c>
      <c r="M33" s="18">
        <v>120.57616608</v>
      </c>
      <c r="N33" s="23" t="s">
        <v>245</v>
      </c>
      <c r="O33" s="20">
        <v>3.053</v>
      </c>
      <c r="P33" s="22"/>
      <c r="Q33" s="20" t="s">
        <v>77</v>
      </c>
      <c r="R33" s="20">
        <f t="shared" si="0"/>
        <v>3.053</v>
      </c>
      <c r="S33" s="14"/>
      <c r="T33" s="17" t="s">
        <v>93</v>
      </c>
      <c r="U33" s="30">
        <v>3.5</v>
      </c>
      <c r="V33" s="30">
        <v>5.5</v>
      </c>
      <c r="W33" s="17">
        <v>12</v>
      </c>
      <c r="X33" s="17" t="s">
        <v>93</v>
      </c>
      <c r="Y33" s="14" t="s">
        <v>79</v>
      </c>
      <c r="Z33" s="14">
        <v>1</v>
      </c>
      <c r="AA33" s="17" t="s">
        <v>242</v>
      </c>
      <c r="AB33" s="14" t="s">
        <v>80</v>
      </c>
      <c r="AC33" s="38" t="s">
        <v>80</v>
      </c>
      <c r="AD33" s="17" t="s">
        <v>180</v>
      </c>
      <c r="AE33" s="39"/>
      <c r="AF33" s="14"/>
    </row>
    <row r="34" s="3" customFormat="1" ht="13.5" customHeight="1" spans="1:32">
      <c r="A34" s="14">
        <v>29</v>
      </c>
      <c r="B34" s="14" t="s">
        <v>68</v>
      </c>
      <c r="C34" s="14" t="s">
        <v>69</v>
      </c>
      <c r="D34" s="15"/>
      <c r="E34" s="17" t="s">
        <v>246</v>
      </c>
      <c r="F34" s="17" t="s">
        <v>247</v>
      </c>
      <c r="G34" s="17" t="s">
        <v>73</v>
      </c>
      <c r="H34" s="17" t="s">
        <v>159</v>
      </c>
      <c r="I34" s="17" t="s">
        <v>101</v>
      </c>
      <c r="J34" s="18">
        <v>32.21937129</v>
      </c>
      <c r="K34" s="18">
        <v>120.57292978</v>
      </c>
      <c r="L34" s="18">
        <v>32.21032322</v>
      </c>
      <c r="M34" s="18">
        <v>120.55106905</v>
      </c>
      <c r="N34" s="23" t="s">
        <v>161</v>
      </c>
      <c r="O34" s="20">
        <v>2.308</v>
      </c>
      <c r="P34" s="22"/>
      <c r="Q34" s="20" t="s">
        <v>77</v>
      </c>
      <c r="R34" s="20">
        <f t="shared" si="0"/>
        <v>2.308</v>
      </c>
      <c r="S34" s="14"/>
      <c r="T34" s="17" t="s">
        <v>93</v>
      </c>
      <c r="U34" s="30">
        <v>3.5</v>
      </c>
      <c r="V34" s="30">
        <v>5</v>
      </c>
      <c r="W34" s="17">
        <v>12</v>
      </c>
      <c r="X34" s="17" t="s">
        <v>93</v>
      </c>
      <c r="Y34" s="14" t="s">
        <v>79</v>
      </c>
      <c r="Z34" s="14">
        <v>3</v>
      </c>
      <c r="AA34" s="17" t="s">
        <v>247</v>
      </c>
      <c r="AB34" s="14" t="s">
        <v>80</v>
      </c>
      <c r="AC34" s="38" t="s">
        <v>80</v>
      </c>
      <c r="AD34" s="17" t="s">
        <v>115</v>
      </c>
      <c r="AE34" s="39"/>
      <c r="AF34" s="14"/>
    </row>
    <row r="35" s="3" customFormat="1" ht="13.5" customHeight="1" spans="1:32">
      <c r="A35" s="14">
        <v>30</v>
      </c>
      <c r="B35" s="14" t="s">
        <v>68</v>
      </c>
      <c r="C35" s="14" t="s">
        <v>69</v>
      </c>
      <c r="D35" s="15"/>
      <c r="E35" s="17" t="s">
        <v>246</v>
      </c>
      <c r="F35" s="17" t="s">
        <v>247</v>
      </c>
      <c r="G35" s="17" t="s">
        <v>82</v>
      </c>
      <c r="H35" s="17" t="s">
        <v>101</v>
      </c>
      <c r="I35" s="17" t="s">
        <v>248</v>
      </c>
      <c r="J35" s="18">
        <v>32.21032322</v>
      </c>
      <c r="K35" s="18">
        <v>120.55106905</v>
      </c>
      <c r="L35" s="18">
        <v>32.2088877</v>
      </c>
      <c r="M35" s="18">
        <v>120.54779343</v>
      </c>
      <c r="N35" s="23"/>
      <c r="O35" s="20">
        <v>0.36</v>
      </c>
      <c r="P35" s="22"/>
      <c r="Q35" s="20"/>
      <c r="R35" s="20">
        <f t="shared" si="0"/>
        <v>0.36</v>
      </c>
      <c r="S35" s="14"/>
      <c r="T35" s="17" t="s">
        <v>93</v>
      </c>
      <c r="U35" s="30">
        <v>6</v>
      </c>
      <c r="V35" s="30">
        <v>7.5</v>
      </c>
      <c r="W35" s="17">
        <v>12</v>
      </c>
      <c r="X35" s="17" t="s">
        <v>93</v>
      </c>
      <c r="Y35" s="14" t="s">
        <v>79</v>
      </c>
      <c r="Z35" s="14">
        <v>3</v>
      </c>
      <c r="AA35" s="17"/>
      <c r="AB35" s="14" t="s">
        <v>80</v>
      </c>
      <c r="AC35" s="38" t="s">
        <v>80</v>
      </c>
      <c r="AD35" s="17"/>
      <c r="AE35" s="39"/>
      <c r="AF35" s="14"/>
    </row>
    <row r="36" s="3" customFormat="1" ht="13.5" customHeight="1" spans="1:32">
      <c r="A36" s="14">
        <v>31</v>
      </c>
      <c r="B36" s="14" t="s">
        <v>68</v>
      </c>
      <c r="C36" s="14" t="s">
        <v>69</v>
      </c>
      <c r="D36" s="15"/>
      <c r="E36" s="17" t="s">
        <v>249</v>
      </c>
      <c r="F36" s="17" t="s">
        <v>250</v>
      </c>
      <c r="G36" s="17" t="s">
        <v>73</v>
      </c>
      <c r="H36" s="17" t="s">
        <v>129</v>
      </c>
      <c r="I36" s="17" t="s">
        <v>155</v>
      </c>
      <c r="J36" s="18">
        <v>32.23573317</v>
      </c>
      <c r="K36" s="18">
        <v>120.62325708</v>
      </c>
      <c r="L36" s="18">
        <v>32.22476217</v>
      </c>
      <c r="M36" s="18">
        <v>120.60196111</v>
      </c>
      <c r="N36" s="23" t="s">
        <v>251</v>
      </c>
      <c r="O36" s="20">
        <v>2.419</v>
      </c>
      <c r="P36" s="22"/>
      <c r="Q36" s="20" t="s">
        <v>77</v>
      </c>
      <c r="R36" s="20">
        <f t="shared" si="0"/>
        <v>2.419</v>
      </c>
      <c r="S36" s="14"/>
      <c r="T36" s="17" t="s">
        <v>93</v>
      </c>
      <c r="U36" s="30">
        <v>6</v>
      </c>
      <c r="V36" s="30">
        <v>7.5</v>
      </c>
      <c r="W36" s="17">
        <v>12</v>
      </c>
      <c r="X36" s="17" t="s">
        <v>93</v>
      </c>
      <c r="Y36" s="14" t="s">
        <v>79</v>
      </c>
      <c r="Z36" s="14">
        <v>1</v>
      </c>
      <c r="AA36" s="17" t="s">
        <v>250</v>
      </c>
      <c r="AB36" s="14" t="s">
        <v>80</v>
      </c>
      <c r="AC36" s="38" t="s">
        <v>80</v>
      </c>
      <c r="AD36" s="17" t="s">
        <v>175</v>
      </c>
      <c r="AE36" s="39"/>
      <c r="AF36" s="14"/>
    </row>
    <row r="37" s="3" customFormat="1" ht="13.5" customHeight="1" spans="1:32">
      <c r="A37" s="14">
        <v>32</v>
      </c>
      <c r="B37" s="14" t="s">
        <v>68</v>
      </c>
      <c r="C37" s="14" t="s">
        <v>69</v>
      </c>
      <c r="D37" s="15"/>
      <c r="E37" s="17" t="s">
        <v>252</v>
      </c>
      <c r="F37" s="17" t="s">
        <v>253</v>
      </c>
      <c r="G37" s="17" t="s">
        <v>73</v>
      </c>
      <c r="H37" s="17" t="s">
        <v>254</v>
      </c>
      <c r="I37" s="17" t="s">
        <v>255</v>
      </c>
      <c r="J37" s="18">
        <v>32.16977336</v>
      </c>
      <c r="K37" s="18">
        <v>120.55835392</v>
      </c>
      <c r="L37" s="18">
        <v>32.16597003</v>
      </c>
      <c r="M37" s="18">
        <v>120.54872142</v>
      </c>
      <c r="N37" s="15" t="s">
        <v>231</v>
      </c>
      <c r="O37" s="20">
        <v>1.017</v>
      </c>
      <c r="P37" s="22"/>
      <c r="Q37" s="20"/>
      <c r="R37" s="20">
        <f t="shared" si="0"/>
        <v>1.017</v>
      </c>
      <c r="S37" s="14"/>
      <c r="T37" s="17" t="s">
        <v>93</v>
      </c>
      <c r="U37" s="30">
        <v>6</v>
      </c>
      <c r="V37" s="30">
        <v>8</v>
      </c>
      <c r="W37" s="17">
        <v>12</v>
      </c>
      <c r="X37" s="17" t="s">
        <v>93</v>
      </c>
      <c r="Y37" s="14" t="s">
        <v>79</v>
      </c>
      <c r="Z37" s="14">
        <v>4</v>
      </c>
      <c r="AA37" s="17"/>
      <c r="AB37" s="14" t="s">
        <v>80</v>
      </c>
      <c r="AC37" s="38" t="s">
        <v>80</v>
      </c>
      <c r="AD37" s="17"/>
      <c r="AE37" s="39"/>
      <c r="AF37" s="14"/>
    </row>
    <row r="38" s="3" customFormat="1" ht="13.5" customHeight="1" spans="1:32">
      <c r="A38" s="14">
        <v>33</v>
      </c>
      <c r="B38" s="14" t="s">
        <v>68</v>
      </c>
      <c r="C38" s="14" t="s">
        <v>69</v>
      </c>
      <c r="D38" s="15"/>
      <c r="E38" s="17" t="s">
        <v>252</v>
      </c>
      <c r="F38" s="17" t="s">
        <v>253</v>
      </c>
      <c r="G38" s="17" t="s">
        <v>82</v>
      </c>
      <c r="H38" s="17" t="s">
        <v>255</v>
      </c>
      <c r="I38" s="17" t="s">
        <v>231</v>
      </c>
      <c r="J38" s="18">
        <v>32.16590597</v>
      </c>
      <c r="K38" s="18">
        <v>120.54886836</v>
      </c>
      <c r="L38" s="18">
        <v>32.15905321</v>
      </c>
      <c r="M38" s="18">
        <v>120.52861806</v>
      </c>
      <c r="N38" s="15"/>
      <c r="O38" s="20">
        <v>2.072</v>
      </c>
      <c r="P38" s="22"/>
      <c r="Q38" s="20"/>
      <c r="R38" s="20">
        <f t="shared" si="0"/>
        <v>2.072</v>
      </c>
      <c r="S38" s="14"/>
      <c r="T38" s="17" t="s">
        <v>93</v>
      </c>
      <c r="U38" s="30">
        <v>5.5</v>
      </c>
      <c r="V38" s="30">
        <v>7.5</v>
      </c>
      <c r="W38" s="17">
        <v>12</v>
      </c>
      <c r="X38" s="17" t="s">
        <v>93</v>
      </c>
      <c r="Y38" s="14" t="s">
        <v>79</v>
      </c>
      <c r="Z38" s="14">
        <v>4</v>
      </c>
      <c r="AA38" s="17" t="s">
        <v>253</v>
      </c>
      <c r="AB38" s="14" t="s">
        <v>80</v>
      </c>
      <c r="AC38" s="38" t="s">
        <v>80</v>
      </c>
      <c r="AD38" s="17" t="s">
        <v>94</v>
      </c>
      <c r="AE38" s="39"/>
      <c r="AF38" s="14"/>
    </row>
    <row r="39" s="3" customFormat="1" ht="13.5" customHeight="1" spans="1:32">
      <c r="A39" s="14">
        <v>34</v>
      </c>
      <c r="B39" s="14" t="s">
        <v>68</v>
      </c>
      <c r="C39" s="14" t="s">
        <v>69</v>
      </c>
      <c r="D39" s="15"/>
      <c r="E39" s="17" t="s">
        <v>256</v>
      </c>
      <c r="F39" s="17" t="s">
        <v>257</v>
      </c>
      <c r="G39" s="17" t="s">
        <v>73</v>
      </c>
      <c r="H39" s="17" t="s">
        <v>213</v>
      </c>
      <c r="I39" s="17" t="s">
        <v>213</v>
      </c>
      <c r="J39" s="18">
        <v>32.25238319</v>
      </c>
      <c r="K39" s="18">
        <v>120.5756091</v>
      </c>
      <c r="L39" s="18">
        <v>32.23425187</v>
      </c>
      <c r="M39" s="18">
        <v>120.5873177</v>
      </c>
      <c r="N39" s="23" t="s">
        <v>258</v>
      </c>
      <c r="O39" s="20">
        <v>2.314</v>
      </c>
      <c r="P39" s="22"/>
      <c r="Q39" s="20" t="s">
        <v>77</v>
      </c>
      <c r="R39" s="20">
        <f t="shared" ref="R39:R70" si="1">O39-P39</f>
        <v>2.314</v>
      </c>
      <c r="S39" s="14"/>
      <c r="T39" s="17" t="s">
        <v>93</v>
      </c>
      <c r="U39" s="30">
        <v>3.5</v>
      </c>
      <c r="V39" s="30">
        <v>5</v>
      </c>
      <c r="W39" s="17">
        <v>12</v>
      </c>
      <c r="X39" s="17" t="s">
        <v>93</v>
      </c>
      <c r="Y39" s="14" t="s">
        <v>79</v>
      </c>
      <c r="Z39" s="14">
        <v>1</v>
      </c>
      <c r="AA39" s="17" t="s">
        <v>257</v>
      </c>
      <c r="AB39" s="14" t="s">
        <v>80</v>
      </c>
      <c r="AC39" s="38" t="s">
        <v>80</v>
      </c>
      <c r="AD39" s="17" t="s">
        <v>259</v>
      </c>
      <c r="AE39" s="39"/>
      <c r="AF39" s="14"/>
    </row>
    <row r="40" s="3" customFormat="1" ht="13.5" customHeight="1" spans="1:32">
      <c r="A40" s="14">
        <v>35</v>
      </c>
      <c r="B40" s="14" t="s">
        <v>68</v>
      </c>
      <c r="C40" s="14" t="s">
        <v>69</v>
      </c>
      <c r="D40" s="15"/>
      <c r="E40" s="17" t="s">
        <v>256</v>
      </c>
      <c r="F40" s="17" t="s">
        <v>257</v>
      </c>
      <c r="G40" s="17" t="s">
        <v>95</v>
      </c>
      <c r="H40" s="17" t="s">
        <v>213</v>
      </c>
      <c r="I40" s="17" t="s">
        <v>213</v>
      </c>
      <c r="J40" s="18">
        <v>32.23425187</v>
      </c>
      <c r="K40" s="18">
        <v>120.5873177</v>
      </c>
      <c r="L40" s="18">
        <v>32.23279896</v>
      </c>
      <c r="M40" s="18">
        <v>120.58817164</v>
      </c>
      <c r="N40" s="23"/>
      <c r="O40" s="20">
        <v>0.187</v>
      </c>
      <c r="P40" s="22"/>
      <c r="Q40" s="20" t="s">
        <v>77</v>
      </c>
      <c r="R40" s="20">
        <f t="shared" si="1"/>
        <v>0.187</v>
      </c>
      <c r="S40" s="14"/>
      <c r="T40" s="17" t="s">
        <v>93</v>
      </c>
      <c r="U40" s="30">
        <v>3.5</v>
      </c>
      <c r="V40" s="30">
        <v>5</v>
      </c>
      <c r="W40" s="17">
        <v>12</v>
      </c>
      <c r="X40" s="17" t="s">
        <v>93</v>
      </c>
      <c r="Y40" s="14" t="s">
        <v>79</v>
      </c>
      <c r="Z40" s="14">
        <v>1</v>
      </c>
      <c r="AA40" s="17" t="s">
        <v>257</v>
      </c>
      <c r="AB40" s="14" t="s">
        <v>80</v>
      </c>
      <c r="AC40" s="38" t="s">
        <v>80</v>
      </c>
      <c r="AD40" s="17" t="s">
        <v>259</v>
      </c>
      <c r="AE40" s="39"/>
      <c r="AF40" s="14"/>
    </row>
    <row r="41" s="3" customFormat="1" ht="13.5" customHeight="1" spans="1:32">
      <c r="A41" s="14">
        <v>36</v>
      </c>
      <c r="B41" s="14" t="s">
        <v>68</v>
      </c>
      <c r="C41" s="14" t="s">
        <v>69</v>
      </c>
      <c r="D41" s="15"/>
      <c r="E41" s="17" t="s">
        <v>256</v>
      </c>
      <c r="F41" s="17" t="s">
        <v>257</v>
      </c>
      <c r="G41" s="17" t="s">
        <v>82</v>
      </c>
      <c r="H41" s="17" t="s">
        <v>213</v>
      </c>
      <c r="I41" s="17" t="s">
        <v>213</v>
      </c>
      <c r="J41" s="18">
        <v>32.23279896</v>
      </c>
      <c r="K41" s="18">
        <v>120.58817164</v>
      </c>
      <c r="L41" s="18">
        <v>32.23113655</v>
      </c>
      <c r="M41" s="18">
        <v>120.58938302</v>
      </c>
      <c r="N41" s="23"/>
      <c r="O41" s="20">
        <v>0.217</v>
      </c>
      <c r="P41" s="22"/>
      <c r="Q41" s="20" t="s">
        <v>77</v>
      </c>
      <c r="R41" s="20">
        <f t="shared" si="1"/>
        <v>0.217</v>
      </c>
      <c r="S41" s="14"/>
      <c r="T41" s="17" t="s">
        <v>93</v>
      </c>
      <c r="U41" s="30">
        <v>4</v>
      </c>
      <c r="V41" s="30">
        <v>5.5</v>
      </c>
      <c r="W41" s="17">
        <v>12</v>
      </c>
      <c r="X41" s="17" t="s">
        <v>93</v>
      </c>
      <c r="Y41" s="14" t="s">
        <v>79</v>
      </c>
      <c r="Z41" s="14">
        <v>1</v>
      </c>
      <c r="AA41" s="17" t="s">
        <v>257</v>
      </c>
      <c r="AB41" s="14" t="s">
        <v>80</v>
      </c>
      <c r="AC41" s="38" t="s">
        <v>80</v>
      </c>
      <c r="AD41" s="17" t="s">
        <v>259</v>
      </c>
      <c r="AE41" s="39"/>
      <c r="AF41" s="14"/>
    </row>
    <row r="42" s="3" customFormat="1" ht="13.5" customHeight="1" spans="1:32">
      <c r="A42" s="14">
        <v>37</v>
      </c>
      <c r="B42" s="14" t="s">
        <v>68</v>
      </c>
      <c r="C42" s="14" t="s">
        <v>69</v>
      </c>
      <c r="D42" s="15"/>
      <c r="E42" s="17" t="s">
        <v>256</v>
      </c>
      <c r="F42" s="17" t="s">
        <v>257</v>
      </c>
      <c r="G42" s="17" t="s">
        <v>86</v>
      </c>
      <c r="H42" s="17" t="s">
        <v>213</v>
      </c>
      <c r="I42" s="17" t="s">
        <v>213</v>
      </c>
      <c r="J42" s="18">
        <v>32.23113655</v>
      </c>
      <c r="K42" s="18">
        <v>120.58938302</v>
      </c>
      <c r="L42" s="18">
        <v>32.22776051</v>
      </c>
      <c r="M42" s="18">
        <v>120.59189287</v>
      </c>
      <c r="N42" s="23"/>
      <c r="O42" s="20">
        <v>0.44</v>
      </c>
      <c r="P42" s="22"/>
      <c r="Q42" s="20" t="s">
        <v>77</v>
      </c>
      <c r="R42" s="20">
        <f t="shared" si="1"/>
        <v>0.44</v>
      </c>
      <c r="S42" s="14"/>
      <c r="T42" s="17" t="s">
        <v>93</v>
      </c>
      <c r="U42" s="30">
        <v>3.5</v>
      </c>
      <c r="V42" s="30">
        <v>5</v>
      </c>
      <c r="W42" s="17">
        <v>12</v>
      </c>
      <c r="X42" s="17" t="s">
        <v>93</v>
      </c>
      <c r="Y42" s="14" t="s">
        <v>79</v>
      </c>
      <c r="Z42" s="14">
        <v>1</v>
      </c>
      <c r="AA42" s="17" t="s">
        <v>257</v>
      </c>
      <c r="AB42" s="14" t="s">
        <v>80</v>
      </c>
      <c r="AC42" s="38" t="s">
        <v>80</v>
      </c>
      <c r="AD42" s="17" t="s">
        <v>97</v>
      </c>
      <c r="AE42" s="39"/>
      <c r="AF42" s="14"/>
    </row>
    <row r="43" s="3" customFormat="1" ht="13.5" customHeight="1" spans="1:32">
      <c r="A43" s="14">
        <v>38</v>
      </c>
      <c r="B43" s="14" t="s">
        <v>68</v>
      </c>
      <c r="C43" s="14" t="s">
        <v>69</v>
      </c>
      <c r="D43" s="15"/>
      <c r="E43" s="17" t="s">
        <v>256</v>
      </c>
      <c r="F43" s="17" t="s">
        <v>257</v>
      </c>
      <c r="G43" s="17" t="s">
        <v>260</v>
      </c>
      <c r="H43" s="17" t="s">
        <v>213</v>
      </c>
      <c r="I43" s="17" t="s">
        <v>109</v>
      </c>
      <c r="J43" s="18">
        <v>32.22776051</v>
      </c>
      <c r="K43" s="18">
        <v>120.59189287</v>
      </c>
      <c r="L43" s="18">
        <v>32.2142629</v>
      </c>
      <c r="M43" s="18">
        <v>120.60189346</v>
      </c>
      <c r="N43" s="23"/>
      <c r="O43" s="20">
        <v>1.773</v>
      </c>
      <c r="P43" s="22"/>
      <c r="Q43" s="20" t="s">
        <v>77</v>
      </c>
      <c r="R43" s="20">
        <f t="shared" si="1"/>
        <v>1.773</v>
      </c>
      <c r="S43" s="14"/>
      <c r="T43" s="17" t="s">
        <v>93</v>
      </c>
      <c r="U43" s="30">
        <v>3.5</v>
      </c>
      <c r="V43" s="30">
        <v>5</v>
      </c>
      <c r="W43" s="17">
        <v>12</v>
      </c>
      <c r="X43" s="17" t="s">
        <v>93</v>
      </c>
      <c r="Y43" s="14" t="s">
        <v>79</v>
      </c>
      <c r="Z43" s="14">
        <v>1</v>
      </c>
      <c r="AA43" s="17" t="s">
        <v>257</v>
      </c>
      <c r="AB43" s="14" t="s">
        <v>80</v>
      </c>
      <c r="AC43" s="38" t="s">
        <v>80</v>
      </c>
      <c r="AD43" s="17" t="s">
        <v>97</v>
      </c>
      <c r="AE43" s="39"/>
      <c r="AF43" s="14"/>
    </row>
    <row r="44" s="3" customFormat="1" ht="13.5" customHeight="1" spans="1:32">
      <c r="A44" s="14">
        <v>39</v>
      </c>
      <c r="B44" s="14" t="s">
        <v>68</v>
      </c>
      <c r="C44" s="14" t="s">
        <v>69</v>
      </c>
      <c r="D44" s="15"/>
      <c r="E44" s="17" t="s">
        <v>261</v>
      </c>
      <c r="F44" s="17" t="s">
        <v>262</v>
      </c>
      <c r="G44" s="17" t="s">
        <v>73</v>
      </c>
      <c r="H44" s="17" t="s">
        <v>108</v>
      </c>
      <c r="I44" s="17" t="s">
        <v>263</v>
      </c>
      <c r="J44" s="18">
        <v>32.22898322</v>
      </c>
      <c r="K44" s="18">
        <v>120.56608705</v>
      </c>
      <c r="L44" s="18">
        <v>32.24338662</v>
      </c>
      <c r="M44" s="18">
        <v>120.56205698</v>
      </c>
      <c r="N44" s="23" t="s">
        <v>264</v>
      </c>
      <c r="O44" s="20">
        <v>1.651</v>
      </c>
      <c r="P44" s="22"/>
      <c r="Q44" s="20"/>
      <c r="R44" s="20">
        <f t="shared" si="1"/>
        <v>1.651</v>
      </c>
      <c r="S44" s="14"/>
      <c r="T44" s="17" t="s">
        <v>93</v>
      </c>
      <c r="U44" s="30">
        <v>6</v>
      </c>
      <c r="V44" s="30">
        <v>8</v>
      </c>
      <c r="W44" s="17">
        <v>12</v>
      </c>
      <c r="X44" s="17" t="s">
        <v>93</v>
      </c>
      <c r="Y44" s="14" t="s">
        <v>79</v>
      </c>
      <c r="Z44" s="14">
        <v>1</v>
      </c>
      <c r="AA44" s="17" t="s">
        <v>262</v>
      </c>
      <c r="AB44" s="14" t="s">
        <v>80</v>
      </c>
      <c r="AC44" s="38" t="s">
        <v>80</v>
      </c>
      <c r="AD44" s="17" t="s">
        <v>111</v>
      </c>
      <c r="AE44" s="39"/>
      <c r="AF44" s="14"/>
    </row>
    <row r="45" s="3" customFormat="1" ht="13.5" customHeight="1" spans="1:32">
      <c r="A45" s="14">
        <v>40</v>
      </c>
      <c r="B45" s="14" t="s">
        <v>68</v>
      </c>
      <c r="C45" s="14" t="s">
        <v>69</v>
      </c>
      <c r="D45" s="15"/>
      <c r="E45" s="17" t="s">
        <v>261</v>
      </c>
      <c r="F45" s="17" t="s">
        <v>262</v>
      </c>
      <c r="G45" s="17" t="s">
        <v>82</v>
      </c>
      <c r="H45" s="17" t="s">
        <v>263</v>
      </c>
      <c r="I45" s="17" t="s">
        <v>263</v>
      </c>
      <c r="J45" s="18">
        <v>32.24338662</v>
      </c>
      <c r="K45" s="18">
        <v>120.56205698</v>
      </c>
      <c r="L45" s="18">
        <v>32.24129302</v>
      </c>
      <c r="M45" s="18">
        <v>120.54792915</v>
      </c>
      <c r="N45" s="23"/>
      <c r="O45" s="20">
        <v>1.415</v>
      </c>
      <c r="P45" s="22"/>
      <c r="Q45" s="20" t="s">
        <v>77</v>
      </c>
      <c r="R45" s="20">
        <f t="shared" si="1"/>
        <v>1.415</v>
      </c>
      <c r="S45" s="14"/>
      <c r="T45" s="17" t="s">
        <v>93</v>
      </c>
      <c r="U45" s="30">
        <v>3.5</v>
      </c>
      <c r="V45" s="30">
        <v>5.5</v>
      </c>
      <c r="W45" s="17">
        <v>12</v>
      </c>
      <c r="X45" s="17" t="s">
        <v>93</v>
      </c>
      <c r="Y45" s="14" t="s">
        <v>79</v>
      </c>
      <c r="Z45" s="14">
        <v>1</v>
      </c>
      <c r="AA45" s="17" t="s">
        <v>262</v>
      </c>
      <c r="AB45" s="14" t="s">
        <v>80</v>
      </c>
      <c r="AC45" s="38" t="s">
        <v>80</v>
      </c>
      <c r="AD45" s="17" t="s">
        <v>180</v>
      </c>
      <c r="AE45" s="39"/>
      <c r="AF45" s="14"/>
    </row>
    <row r="46" s="3" customFormat="1" ht="13.5" customHeight="1" spans="1:32">
      <c r="A46" s="14">
        <v>41</v>
      </c>
      <c r="B46" s="14" t="s">
        <v>68</v>
      </c>
      <c r="C46" s="14" t="s">
        <v>69</v>
      </c>
      <c r="D46" s="15"/>
      <c r="E46" s="17" t="s">
        <v>265</v>
      </c>
      <c r="F46" s="17" t="s">
        <v>266</v>
      </c>
      <c r="G46" s="17" t="s">
        <v>73</v>
      </c>
      <c r="H46" s="17" t="s">
        <v>101</v>
      </c>
      <c r="I46" s="17" t="s">
        <v>101</v>
      </c>
      <c r="J46" s="18">
        <v>32.21923377</v>
      </c>
      <c r="K46" s="18">
        <v>120.57255156</v>
      </c>
      <c r="L46" s="18">
        <v>32.20663022</v>
      </c>
      <c r="M46" s="18">
        <v>120.54895011</v>
      </c>
      <c r="N46" s="15" t="s">
        <v>101</v>
      </c>
      <c r="O46" s="20">
        <v>2.904</v>
      </c>
      <c r="P46" s="22"/>
      <c r="Q46" s="20" t="s">
        <v>77</v>
      </c>
      <c r="R46" s="20">
        <f t="shared" si="1"/>
        <v>2.904</v>
      </c>
      <c r="S46" s="14"/>
      <c r="T46" s="17" t="s">
        <v>93</v>
      </c>
      <c r="U46" s="30">
        <v>3.5</v>
      </c>
      <c r="V46" s="30">
        <v>5</v>
      </c>
      <c r="W46" s="17">
        <v>12</v>
      </c>
      <c r="X46" s="17" t="s">
        <v>93</v>
      </c>
      <c r="Y46" s="14" t="s">
        <v>79</v>
      </c>
      <c r="Z46" s="14">
        <v>4</v>
      </c>
      <c r="AA46" s="17" t="s">
        <v>266</v>
      </c>
      <c r="AB46" s="14" t="s">
        <v>80</v>
      </c>
      <c r="AC46" s="38" t="s">
        <v>80</v>
      </c>
      <c r="AD46" s="17" t="s">
        <v>218</v>
      </c>
      <c r="AE46" s="39"/>
      <c r="AF46" s="14"/>
    </row>
    <row r="47" s="2" customFormat="1" ht="13.5" customHeight="1" spans="1:32">
      <c r="A47" s="12">
        <v>42</v>
      </c>
      <c r="B47" s="12" t="s">
        <v>68</v>
      </c>
      <c r="C47" s="12" t="s">
        <v>69</v>
      </c>
      <c r="D47" s="13"/>
      <c r="E47" s="17" t="s">
        <v>267</v>
      </c>
      <c r="F47" s="17" t="s">
        <v>268</v>
      </c>
      <c r="G47" s="17" t="s">
        <v>73</v>
      </c>
      <c r="H47" s="17" t="s">
        <v>124</v>
      </c>
      <c r="I47" s="17" t="s">
        <v>191</v>
      </c>
      <c r="J47" s="18">
        <v>32.1895982</v>
      </c>
      <c r="K47" s="18">
        <v>120.55817006</v>
      </c>
      <c r="L47" s="18">
        <v>32.18340523</v>
      </c>
      <c r="M47" s="18">
        <v>120.56876605</v>
      </c>
      <c r="N47" s="13" t="s">
        <v>124</v>
      </c>
      <c r="O47" s="20">
        <v>1.202</v>
      </c>
      <c r="P47" s="21"/>
      <c r="Q47" s="24" t="s">
        <v>77</v>
      </c>
      <c r="R47" s="20">
        <f t="shared" si="1"/>
        <v>1.202</v>
      </c>
      <c r="S47" s="12"/>
      <c r="T47" s="17" t="s">
        <v>93</v>
      </c>
      <c r="U47" s="30">
        <v>3.5</v>
      </c>
      <c r="V47" s="30">
        <v>5</v>
      </c>
      <c r="W47" s="17">
        <v>12</v>
      </c>
      <c r="X47" s="17" t="s">
        <v>93</v>
      </c>
      <c r="Y47" s="12" t="s">
        <v>79</v>
      </c>
      <c r="Z47" s="12">
        <v>4</v>
      </c>
      <c r="AA47" s="17" t="s">
        <v>268</v>
      </c>
      <c r="AB47" s="12" t="s">
        <v>80</v>
      </c>
      <c r="AC47" s="36" t="s">
        <v>80</v>
      </c>
      <c r="AD47" s="17" t="s">
        <v>259</v>
      </c>
      <c r="AE47" s="37"/>
      <c r="AF47" s="12"/>
    </row>
    <row r="48" s="2" customFormat="1" ht="24" customHeight="1" spans="1:32">
      <c r="A48" s="12">
        <v>43</v>
      </c>
      <c r="B48" s="12" t="s">
        <v>68</v>
      </c>
      <c r="C48" s="12" t="s">
        <v>69</v>
      </c>
      <c r="D48" s="13"/>
      <c r="E48" s="17" t="s">
        <v>269</v>
      </c>
      <c r="F48" s="17" t="s">
        <v>270</v>
      </c>
      <c r="G48" s="17" t="s">
        <v>73</v>
      </c>
      <c r="H48" s="17" t="s">
        <v>159</v>
      </c>
      <c r="I48" s="17" t="s">
        <v>71</v>
      </c>
      <c r="J48" s="18">
        <v>32.21501723</v>
      </c>
      <c r="K48" s="18">
        <v>120.57517108</v>
      </c>
      <c r="L48" s="18">
        <v>32.20177717</v>
      </c>
      <c r="M48" s="18">
        <v>120.5469511</v>
      </c>
      <c r="N48" s="19" t="s">
        <v>271</v>
      </c>
      <c r="O48" s="20">
        <v>3.054</v>
      </c>
      <c r="P48" s="21"/>
      <c r="Q48" s="24"/>
      <c r="R48" s="20">
        <f t="shared" si="1"/>
        <v>3.054</v>
      </c>
      <c r="S48" s="12"/>
      <c r="T48" s="17" t="s">
        <v>93</v>
      </c>
      <c r="U48" s="30">
        <v>5.5</v>
      </c>
      <c r="V48" s="30">
        <v>6.4</v>
      </c>
      <c r="W48" s="17">
        <v>12</v>
      </c>
      <c r="X48" s="17" t="s">
        <v>93</v>
      </c>
      <c r="Y48" s="12" t="s">
        <v>79</v>
      </c>
      <c r="Z48" s="12">
        <v>1</v>
      </c>
      <c r="AA48" s="17" t="s">
        <v>270</v>
      </c>
      <c r="AB48" s="12" t="s">
        <v>80</v>
      </c>
      <c r="AC48" s="36" t="s">
        <v>80</v>
      </c>
      <c r="AD48" s="17" t="s">
        <v>94</v>
      </c>
      <c r="AE48" s="37"/>
      <c r="AF48" s="12"/>
    </row>
    <row r="49" s="2" customFormat="1" ht="13.5" customHeight="1" spans="1:32">
      <c r="A49" s="12">
        <v>44</v>
      </c>
      <c r="B49" s="12" t="s">
        <v>68</v>
      </c>
      <c r="C49" s="12" t="s">
        <v>69</v>
      </c>
      <c r="D49" s="13"/>
      <c r="E49" s="17" t="s">
        <v>272</v>
      </c>
      <c r="F49" s="17" t="s">
        <v>273</v>
      </c>
      <c r="G49" s="17" t="s">
        <v>73</v>
      </c>
      <c r="H49" s="17" t="s">
        <v>124</v>
      </c>
      <c r="I49" s="17" t="s">
        <v>124</v>
      </c>
      <c r="J49" s="18">
        <v>32.18132219</v>
      </c>
      <c r="K49" s="18">
        <v>120.5506911</v>
      </c>
      <c r="L49" s="18">
        <v>32.18216317</v>
      </c>
      <c r="M49" s="18">
        <v>120.5522771</v>
      </c>
      <c r="N49" s="19" t="s">
        <v>124</v>
      </c>
      <c r="O49" s="20">
        <v>0.176</v>
      </c>
      <c r="P49" s="21"/>
      <c r="Q49" s="24" t="s">
        <v>77</v>
      </c>
      <c r="R49" s="20">
        <f t="shared" si="1"/>
        <v>0.176</v>
      </c>
      <c r="S49" s="12"/>
      <c r="T49" s="17" t="s">
        <v>93</v>
      </c>
      <c r="U49" s="30">
        <v>6</v>
      </c>
      <c r="V49" s="30">
        <v>8</v>
      </c>
      <c r="W49" s="17">
        <v>12</v>
      </c>
      <c r="X49" s="17" t="s">
        <v>93</v>
      </c>
      <c r="Y49" s="12" t="s">
        <v>79</v>
      </c>
      <c r="Z49" s="12">
        <v>2</v>
      </c>
      <c r="AA49" s="17" t="s">
        <v>273</v>
      </c>
      <c r="AB49" s="12" t="s">
        <v>80</v>
      </c>
      <c r="AC49" s="36" t="s">
        <v>80</v>
      </c>
      <c r="AD49" s="17" t="s">
        <v>111</v>
      </c>
      <c r="AE49" s="37"/>
      <c r="AF49" s="12"/>
    </row>
    <row r="50" s="2" customFormat="1" ht="13.5" customHeight="1" spans="1:32">
      <c r="A50" s="12">
        <v>45</v>
      </c>
      <c r="B50" s="12" t="s">
        <v>68</v>
      </c>
      <c r="C50" s="12" t="s">
        <v>69</v>
      </c>
      <c r="D50" s="13"/>
      <c r="E50" s="17" t="s">
        <v>272</v>
      </c>
      <c r="F50" s="17" t="s">
        <v>273</v>
      </c>
      <c r="G50" s="17" t="s">
        <v>82</v>
      </c>
      <c r="H50" s="17" t="s">
        <v>124</v>
      </c>
      <c r="I50" s="17" t="s">
        <v>124</v>
      </c>
      <c r="J50" s="18">
        <v>32.18216317</v>
      </c>
      <c r="K50" s="18">
        <v>120.5522771</v>
      </c>
      <c r="L50" s="18">
        <v>32.1895982</v>
      </c>
      <c r="M50" s="18">
        <v>120.55817006</v>
      </c>
      <c r="N50" s="19"/>
      <c r="O50" s="20">
        <v>0.995</v>
      </c>
      <c r="P50" s="21"/>
      <c r="Q50" s="24" t="s">
        <v>77</v>
      </c>
      <c r="R50" s="20">
        <f t="shared" si="1"/>
        <v>0.995</v>
      </c>
      <c r="S50" s="12"/>
      <c r="T50" s="17" t="s">
        <v>93</v>
      </c>
      <c r="U50" s="30">
        <v>6</v>
      </c>
      <c r="V50" s="30">
        <v>8</v>
      </c>
      <c r="W50" s="17">
        <v>12</v>
      </c>
      <c r="X50" s="17" t="s">
        <v>93</v>
      </c>
      <c r="Y50" s="12" t="s">
        <v>79</v>
      </c>
      <c r="Z50" s="12">
        <v>2</v>
      </c>
      <c r="AA50" s="17" t="s">
        <v>273</v>
      </c>
      <c r="AB50" s="12" t="s">
        <v>80</v>
      </c>
      <c r="AC50" s="36" t="s">
        <v>80</v>
      </c>
      <c r="AD50" s="17" t="s">
        <v>175</v>
      </c>
      <c r="AE50" s="37"/>
      <c r="AF50" s="12"/>
    </row>
    <row r="51" s="2" customFormat="1" ht="13.5" customHeight="1" spans="1:32">
      <c r="A51" s="12">
        <v>46</v>
      </c>
      <c r="B51" s="12" t="s">
        <v>68</v>
      </c>
      <c r="C51" s="12" t="s">
        <v>69</v>
      </c>
      <c r="D51" s="13"/>
      <c r="E51" s="17" t="s">
        <v>274</v>
      </c>
      <c r="F51" s="17" t="s">
        <v>275</v>
      </c>
      <c r="G51" s="17" t="s">
        <v>73</v>
      </c>
      <c r="H51" s="17" t="s">
        <v>71</v>
      </c>
      <c r="I51" s="17" t="s">
        <v>272</v>
      </c>
      <c r="J51" s="18">
        <v>32.19150222</v>
      </c>
      <c r="K51" s="18">
        <v>120.55447707</v>
      </c>
      <c r="L51" s="18">
        <v>32.1895982</v>
      </c>
      <c r="M51" s="18">
        <v>120.55817006</v>
      </c>
      <c r="N51" s="13" t="s">
        <v>124</v>
      </c>
      <c r="O51" s="20">
        <v>0.411</v>
      </c>
      <c r="P51" s="21"/>
      <c r="Q51" s="24"/>
      <c r="R51" s="20">
        <f t="shared" si="1"/>
        <v>0.411</v>
      </c>
      <c r="S51" s="12"/>
      <c r="T51" s="17" t="s">
        <v>93</v>
      </c>
      <c r="U51" s="30">
        <v>5.5</v>
      </c>
      <c r="V51" s="30">
        <v>7.5</v>
      </c>
      <c r="W51" s="17">
        <v>12</v>
      </c>
      <c r="X51" s="17" t="s">
        <v>93</v>
      </c>
      <c r="Y51" s="12" t="s">
        <v>79</v>
      </c>
      <c r="Z51" s="12">
        <v>4</v>
      </c>
      <c r="AA51" s="17" t="s">
        <v>275</v>
      </c>
      <c r="AB51" s="12" t="s">
        <v>80</v>
      </c>
      <c r="AC51" s="36" t="s">
        <v>80</v>
      </c>
      <c r="AD51" s="17" t="s">
        <v>94</v>
      </c>
      <c r="AE51" s="37"/>
      <c r="AF51" s="12"/>
    </row>
    <row r="52" s="2" customFormat="1" ht="13.5" customHeight="1" spans="1:32">
      <c r="A52" s="12">
        <v>47</v>
      </c>
      <c r="B52" s="12" t="s">
        <v>68</v>
      </c>
      <c r="C52" s="12" t="s">
        <v>69</v>
      </c>
      <c r="D52" s="13"/>
      <c r="E52" s="17" t="s">
        <v>274</v>
      </c>
      <c r="F52" s="17" t="s">
        <v>275</v>
      </c>
      <c r="G52" s="17" t="s">
        <v>82</v>
      </c>
      <c r="H52" s="17" t="s">
        <v>272</v>
      </c>
      <c r="I52" s="17" t="s">
        <v>124</v>
      </c>
      <c r="J52" s="18">
        <v>32.1895982</v>
      </c>
      <c r="K52" s="18">
        <v>120.55817006</v>
      </c>
      <c r="L52" s="18">
        <v>32.19338619</v>
      </c>
      <c r="M52" s="18">
        <v>120.56111106</v>
      </c>
      <c r="N52" s="13"/>
      <c r="O52" s="20">
        <v>0.503</v>
      </c>
      <c r="P52" s="21"/>
      <c r="Q52" s="24"/>
      <c r="R52" s="20">
        <f t="shared" si="1"/>
        <v>0.503</v>
      </c>
      <c r="S52" s="12"/>
      <c r="T52" s="17" t="s">
        <v>93</v>
      </c>
      <c r="U52" s="30">
        <v>5.5</v>
      </c>
      <c r="V52" s="30">
        <v>7.5</v>
      </c>
      <c r="W52" s="17">
        <v>12</v>
      </c>
      <c r="X52" s="17" t="s">
        <v>93</v>
      </c>
      <c r="Y52" s="12" t="s">
        <v>79</v>
      </c>
      <c r="Z52" s="12">
        <v>4</v>
      </c>
      <c r="AA52" s="17" t="s">
        <v>275</v>
      </c>
      <c r="AB52" s="12" t="s">
        <v>80</v>
      </c>
      <c r="AC52" s="36" t="s">
        <v>80</v>
      </c>
      <c r="AD52" s="17" t="s">
        <v>94</v>
      </c>
      <c r="AE52" s="37"/>
      <c r="AF52" s="12"/>
    </row>
    <row r="53" s="2" customFormat="1" ht="13.5" customHeight="1" spans="1:32">
      <c r="A53" s="12">
        <v>48</v>
      </c>
      <c r="B53" s="12" t="s">
        <v>68</v>
      </c>
      <c r="C53" s="12" t="s">
        <v>69</v>
      </c>
      <c r="D53" s="13"/>
      <c r="E53" s="17" t="s">
        <v>276</v>
      </c>
      <c r="F53" s="17" t="s">
        <v>277</v>
      </c>
      <c r="G53" s="17" t="s">
        <v>73</v>
      </c>
      <c r="H53" s="17" t="s">
        <v>101</v>
      </c>
      <c r="I53" s="17" t="s">
        <v>101</v>
      </c>
      <c r="J53" s="18">
        <v>32.20788018</v>
      </c>
      <c r="K53" s="18">
        <v>120.55554269</v>
      </c>
      <c r="L53" s="18">
        <v>32.20281618</v>
      </c>
      <c r="M53" s="18">
        <v>120.56053509</v>
      </c>
      <c r="N53" s="19" t="s">
        <v>278</v>
      </c>
      <c r="O53" s="20">
        <v>0.733</v>
      </c>
      <c r="P53" s="21"/>
      <c r="Q53" s="24"/>
      <c r="R53" s="20">
        <f t="shared" si="1"/>
        <v>0.733</v>
      </c>
      <c r="S53" s="12"/>
      <c r="T53" s="17" t="s">
        <v>93</v>
      </c>
      <c r="U53" s="30">
        <v>3.5</v>
      </c>
      <c r="V53" s="30">
        <v>5</v>
      </c>
      <c r="W53" s="17">
        <v>12</v>
      </c>
      <c r="X53" s="17" t="s">
        <v>93</v>
      </c>
      <c r="Y53" s="12" t="s">
        <v>79</v>
      </c>
      <c r="Z53" s="12">
        <v>1</v>
      </c>
      <c r="AA53" s="17" t="s">
        <v>277</v>
      </c>
      <c r="AB53" s="12" t="s">
        <v>80</v>
      </c>
      <c r="AC53" s="36" t="s">
        <v>80</v>
      </c>
      <c r="AD53" s="17" t="s">
        <v>218</v>
      </c>
      <c r="AE53" s="37"/>
      <c r="AF53" s="12"/>
    </row>
    <row r="54" s="2" customFormat="1" ht="13.5" customHeight="1" spans="1:32">
      <c r="A54" s="12">
        <v>49</v>
      </c>
      <c r="B54" s="12" t="s">
        <v>68</v>
      </c>
      <c r="C54" s="12" t="s">
        <v>69</v>
      </c>
      <c r="D54" s="13"/>
      <c r="E54" s="17" t="s">
        <v>276</v>
      </c>
      <c r="F54" s="17" t="s">
        <v>277</v>
      </c>
      <c r="G54" s="17" t="s">
        <v>82</v>
      </c>
      <c r="H54" s="17" t="s">
        <v>101</v>
      </c>
      <c r="I54" s="17" t="s">
        <v>244</v>
      </c>
      <c r="J54" s="18">
        <v>32.20281618</v>
      </c>
      <c r="K54" s="18">
        <v>120.56053509</v>
      </c>
      <c r="L54" s="18">
        <v>32.20017916</v>
      </c>
      <c r="M54" s="18">
        <v>120.56279415</v>
      </c>
      <c r="N54" s="19"/>
      <c r="O54" s="20">
        <v>0.362</v>
      </c>
      <c r="P54" s="21"/>
      <c r="Q54" s="24"/>
      <c r="R54" s="20">
        <f t="shared" si="1"/>
        <v>0.362</v>
      </c>
      <c r="S54" s="12"/>
      <c r="T54" s="17" t="s">
        <v>93</v>
      </c>
      <c r="U54" s="30">
        <v>5.5</v>
      </c>
      <c r="V54" s="30">
        <v>7.5</v>
      </c>
      <c r="W54" s="17">
        <v>12</v>
      </c>
      <c r="X54" s="17" t="s">
        <v>93</v>
      </c>
      <c r="Y54" s="12" t="s">
        <v>79</v>
      </c>
      <c r="Z54" s="12">
        <v>1</v>
      </c>
      <c r="AA54" s="17" t="s">
        <v>277</v>
      </c>
      <c r="AB54" s="12" t="s">
        <v>80</v>
      </c>
      <c r="AC54" s="36" t="s">
        <v>80</v>
      </c>
      <c r="AD54" s="17" t="s">
        <v>94</v>
      </c>
      <c r="AE54" s="37"/>
      <c r="AF54" s="12"/>
    </row>
    <row r="55" s="2" customFormat="1" ht="13.5" customHeight="1" spans="1:32">
      <c r="A55" s="12">
        <v>50</v>
      </c>
      <c r="B55" s="12" t="s">
        <v>68</v>
      </c>
      <c r="C55" s="12" t="s">
        <v>69</v>
      </c>
      <c r="D55" s="13"/>
      <c r="E55" s="17" t="s">
        <v>276</v>
      </c>
      <c r="F55" s="17" t="s">
        <v>277</v>
      </c>
      <c r="G55" s="17" t="s">
        <v>86</v>
      </c>
      <c r="H55" s="17" t="s">
        <v>244</v>
      </c>
      <c r="I55" s="17" t="s">
        <v>244</v>
      </c>
      <c r="J55" s="18">
        <v>32.20017916</v>
      </c>
      <c r="K55" s="18">
        <v>120.56279415</v>
      </c>
      <c r="L55" s="18">
        <v>32.19807719</v>
      </c>
      <c r="M55" s="18">
        <v>120.55968705</v>
      </c>
      <c r="N55" s="19"/>
      <c r="O55" s="20">
        <v>0.374</v>
      </c>
      <c r="P55" s="21"/>
      <c r="Q55" s="24" t="s">
        <v>77</v>
      </c>
      <c r="R55" s="20">
        <f t="shared" si="1"/>
        <v>0.374</v>
      </c>
      <c r="S55" s="12"/>
      <c r="T55" s="17" t="s">
        <v>78</v>
      </c>
      <c r="U55" s="30">
        <v>14</v>
      </c>
      <c r="V55" s="30">
        <v>16</v>
      </c>
      <c r="W55" s="17">
        <v>11</v>
      </c>
      <c r="X55" s="17" t="s">
        <v>78</v>
      </c>
      <c r="Y55" s="12" t="s">
        <v>79</v>
      </c>
      <c r="Z55" s="12">
        <v>1</v>
      </c>
      <c r="AA55" s="17" t="s">
        <v>277</v>
      </c>
      <c r="AB55" s="12" t="s">
        <v>80</v>
      </c>
      <c r="AC55" s="36" t="s">
        <v>80</v>
      </c>
      <c r="AD55" s="17" t="s">
        <v>94</v>
      </c>
      <c r="AE55" s="37"/>
      <c r="AF55" s="12"/>
    </row>
    <row r="56" s="2" customFormat="1" ht="13.5" customHeight="1" spans="1:32">
      <c r="A56" s="12">
        <v>51</v>
      </c>
      <c r="B56" s="12" t="s">
        <v>68</v>
      </c>
      <c r="C56" s="12" t="s">
        <v>69</v>
      </c>
      <c r="D56" s="13"/>
      <c r="E56" s="17" t="s">
        <v>279</v>
      </c>
      <c r="F56" s="17" t="s">
        <v>280</v>
      </c>
      <c r="G56" s="17" t="s">
        <v>73</v>
      </c>
      <c r="H56" s="17" t="s">
        <v>213</v>
      </c>
      <c r="I56" s="17" t="s">
        <v>108</v>
      </c>
      <c r="J56" s="18">
        <v>32.24187222</v>
      </c>
      <c r="K56" s="18">
        <v>120.5828841</v>
      </c>
      <c r="L56" s="18">
        <v>32.23577117</v>
      </c>
      <c r="M56" s="18">
        <v>120.54829709</v>
      </c>
      <c r="N56" s="19" t="s">
        <v>281</v>
      </c>
      <c r="O56" s="20">
        <v>3.326</v>
      </c>
      <c r="P56" s="21"/>
      <c r="Q56" s="24"/>
      <c r="R56" s="20">
        <f t="shared" si="1"/>
        <v>3.326</v>
      </c>
      <c r="S56" s="12"/>
      <c r="T56" s="17" t="s">
        <v>93</v>
      </c>
      <c r="U56" s="30">
        <v>5.5</v>
      </c>
      <c r="V56" s="30">
        <v>7.5</v>
      </c>
      <c r="W56" s="17">
        <v>12</v>
      </c>
      <c r="X56" s="17" t="s">
        <v>93</v>
      </c>
      <c r="Y56" s="12" t="s">
        <v>79</v>
      </c>
      <c r="Z56" s="12">
        <v>1</v>
      </c>
      <c r="AA56" s="17" t="s">
        <v>280</v>
      </c>
      <c r="AB56" s="12" t="s">
        <v>80</v>
      </c>
      <c r="AC56" s="36" t="s">
        <v>80</v>
      </c>
      <c r="AD56" s="17" t="s">
        <v>94</v>
      </c>
      <c r="AE56" s="37"/>
      <c r="AF56" s="12"/>
    </row>
    <row r="57" s="2" customFormat="1" ht="13.5" customHeight="1" spans="1:32">
      <c r="A57" s="12">
        <v>52</v>
      </c>
      <c r="B57" s="12" t="s">
        <v>68</v>
      </c>
      <c r="C57" s="12" t="s">
        <v>69</v>
      </c>
      <c r="D57" s="13"/>
      <c r="E57" s="17" t="s">
        <v>282</v>
      </c>
      <c r="F57" s="17" t="s">
        <v>283</v>
      </c>
      <c r="G57" s="17" t="s">
        <v>73</v>
      </c>
      <c r="H57" s="17" t="s">
        <v>124</v>
      </c>
      <c r="I57" s="17" t="s">
        <v>231</v>
      </c>
      <c r="J57" s="18">
        <v>32.18216317</v>
      </c>
      <c r="K57" s="18">
        <v>120.5522771</v>
      </c>
      <c r="L57" s="18">
        <v>32.17536517</v>
      </c>
      <c r="M57" s="18">
        <v>120.55562909</v>
      </c>
      <c r="N57" s="13" t="s">
        <v>124</v>
      </c>
      <c r="O57" s="20">
        <v>0.81</v>
      </c>
      <c r="P57" s="21"/>
      <c r="Q57" s="24" t="s">
        <v>77</v>
      </c>
      <c r="R57" s="20">
        <f t="shared" si="1"/>
        <v>0.81</v>
      </c>
      <c r="S57" s="12"/>
      <c r="T57" s="17" t="s">
        <v>93</v>
      </c>
      <c r="U57" s="30">
        <v>6</v>
      </c>
      <c r="V57" s="30">
        <v>8</v>
      </c>
      <c r="W57" s="17">
        <v>12</v>
      </c>
      <c r="X57" s="17" t="s">
        <v>93</v>
      </c>
      <c r="Y57" s="12" t="s">
        <v>79</v>
      </c>
      <c r="Z57" s="12">
        <v>4</v>
      </c>
      <c r="AA57" s="17" t="s">
        <v>283</v>
      </c>
      <c r="AB57" s="12" t="s">
        <v>80</v>
      </c>
      <c r="AC57" s="36" t="s">
        <v>80</v>
      </c>
      <c r="AD57" s="17" t="s">
        <v>111</v>
      </c>
      <c r="AE57" s="37"/>
      <c r="AF57" s="12"/>
    </row>
    <row r="58" s="2" customFormat="1" ht="13.5" customHeight="1" spans="1:32">
      <c r="A58" s="12">
        <v>53</v>
      </c>
      <c r="B58" s="12" t="s">
        <v>68</v>
      </c>
      <c r="C58" s="12" t="s">
        <v>69</v>
      </c>
      <c r="D58" s="13"/>
      <c r="E58" s="17" t="s">
        <v>284</v>
      </c>
      <c r="F58" s="17" t="s">
        <v>285</v>
      </c>
      <c r="G58" s="17" t="s">
        <v>73</v>
      </c>
      <c r="H58" s="17" t="s">
        <v>197</v>
      </c>
      <c r="I58" s="17" t="s">
        <v>286</v>
      </c>
      <c r="J58" s="18">
        <v>32.18061477</v>
      </c>
      <c r="K58" s="18">
        <v>120.51686779</v>
      </c>
      <c r="L58" s="18">
        <v>32.17884208</v>
      </c>
      <c r="M58" s="18">
        <v>120.51345326</v>
      </c>
      <c r="N58" s="19"/>
      <c r="O58" s="20">
        <v>0.377</v>
      </c>
      <c r="P58" s="21"/>
      <c r="Q58" s="24"/>
      <c r="R58" s="20">
        <f t="shared" si="1"/>
        <v>0.377</v>
      </c>
      <c r="S58" s="12"/>
      <c r="T58" s="17" t="s">
        <v>93</v>
      </c>
      <c r="U58" s="30">
        <v>3.5</v>
      </c>
      <c r="V58" s="30">
        <v>3.5</v>
      </c>
      <c r="W58" s="17">
        <v>12</v>
      </c>
      <c r="X58" s="17" t="s">
        <v>93</v>
      </c>
      <c r="Y58" s="12" t="s">
        <v>79</v>
      </c>
      <c r="Z58" s="12">
        <v>4</v>
      </c>
      <c r="AA58" s="17" t="s">
        <v>285</v>
      </c>
      <c r="AB58" s="12" t="s">
        <v>80</v>
      </c>
      <c r="AC58" s="36" t="s">
        <v>80</v>
      </c>
      <c r="AD58" s="17" t="s">
        <v>200</v>
      </c>
      <c r="AE58" s="37"/>
      <c r="AF58" s="12"/>
    </row>
    <row r="59" s="4" customFormat="1" ht="13.5" customHeight="1" spans="1:33">
      <c r="A59" s="12">
        <v>54</v>
      </c>
      <c r="B59" s="14" t="s">
        <v>68</v>
      </c>
      <c r="C59" s="14" t="s">
        <v>69</v>
      </c>
      <c r="D59" s="13"/>
      <c r="E59" s="17" t="s">
        <v>287</v>
      </c>
      <c r="F59" s="17" t="s">
        <v>288</v>
      </c>
      <c r="G59" s="17" t="s">
        <v>73</v>
      </c>
      <c r="H59" s="17" t="s">
        <v>213</v>
      </c>
      <c r="I59" s="17" t="s">
        <v>213</v>
      </c>
      <c r="J59" s="18">
        <v>32.23534038</v>
      </c>
      <c r="K59" s="18">
        <v>120.56787884</v>
      </c>
      <c r="L59" s="18">
        <v>32.2384432</v>
      </c>
      <c r="M59" s="18">
        <v>120.58531553</v>
      </c>
      <c r="N59" s="23" t="s">
        <v>289</v>
      </c>
      <c r="O59" s="20">
        <v>1.678</v>
      </c>
      <c r="P59" s="22"/>
      <c r="Q59" s="25"/>
      <c r="R59" s="20">
        <f t="shared" si="1"/>
        <v>1.678</v>
      </c>
      <c r="S59" s="14"/>
      <c r="T59" s="17" t="s">
        <v>93</v>
      </c>
      <c r="U59" s="30">
        <v>6</v>
      </c>
      <c r="V59" s="30">
        <v>7.5</v>
      </c>
      <c r="W59" s="17">
        <v>12</v>
      </c>
      <c r="X59" s="17" t="s">
        <v>93</v>
      </c>
      <c r="Y59" s="31" t="s">
        <v>79</v>
      </c>
      <c r="Z59" s="14">
        <v>2</v>
      </c>
      <c r="AA59" s="17"/>
      <c r="AB59" s="31" t="s">
        <v>80</v>
      </c>
      <c r="AC59" s="40" t="s">
        <v>80</v>
      </c>
      <c r="AD59" s="17" t="s">
        <v>97</v>
      </c>
      <c r="AE59" s="41"/>
      <c r="AF59" s="31"/>
      <c r="AG59" s="44"/>
    </row>
    <row r="60" s="4" customFormat="1" ht="13.5" customHeight="1" spans="1:33">
      <c r="A60" s="12">
        <v>55</v>
      </c>
      <c r="B60" s="14" t="s">
        <v>68</v>
      </c>
      <c r="C60" s="14" t="s">
        <v>69</v>
      </c>
      <c r="D60" s="13"/>
      <c r="E60" s="17" t="s">
        <v>290</v>
      </c>
      <c r="F60" s="17" t="s">
        <v>291</v>
      </c>
      <c r="G60" s="17" t="s">
        <v>73</v>
      </c>
      <c r="H60" s="17" t="s">
        <v>196</v>
      </c>
      <c r="I60" s="17" t="s">
        <v>196</v>
      </c>
      <c r="J60" s="18">
        <v>32.18810035</v>
      </c>
      <c r="K60" s="18">
        <v>120.51924603</v>
      </c>
      <c r="L60" s="18">
        <v>32.17099084</v>
      </c>
      <c r="M60" s="18">
        <v>120.53137058</v>
      </c>
      <c r="N60" s="15" t="s">
        <v>196</v>
      </c>
      <c r="O60" s="20">
        <v>2.223</v>
      </c>
      <c r="P60" s="22"/>
      <c r="Q60" s="25"/>
      <c r="R60" s="20">
        <f t="shared" si="1"/>
        <v>2.223</v>
      </c>
      <c r="S60" s="14"/>
      <c r="T60" s="17" t="s">
        <v>93</v>
      </c>
      <c r="U60" s="30">
        <v>6</v>
      </c>
      <c r="V60" s="30">
        <v>7.5</v>
      </c>
      <c r="W60" s="17">
        <v>12</v>
      </c>
      <c r="X60" s="17" t="s">
        <v>93</v>
      </c>
      <c r="Y60" s="31" t="s">
        <v>79</v>
      </c>
      <c r="Z60" s="14">
        <v>4</v>
      </c>
      <c r="AA60" s="17"/>
      <c r="AB60" s="31" t="s">
        <v>80</v>
      </c>
      <c r="AC60" s="40" t="s">
        <v>80</v>
      </c>
      <c r="AD60" s="17" t="s">
        <v>200</v>
      </c>
      <c r="AE60" s="41"/>
      <c r="AF60" s="31"/>
      <c r="AG60" s="44"/>
    </row>
    <row r="61" s="4" customFormat="1" ht="13.5" customHeight="1" spans="1:33">
      <c r="A61" s="12">
        <v>56</v>
      </c>
      <c r="B61" s="14" t="s">
        <v>68</v>
      </c>
      <c r="C61" s="14" t="s">
        <v>69</v>
      </c>
      <c r="D61" s="13"/>
      <c r="E61" s="17" t="s">
        <v>292</v>
      </c>
      <c r="F61" s="17" t="s">
        <v>293</v>
      </c>
      <c r="G61" s="17" t="s">
        <v>73</v>
      </c>
      <c r="H61" s="17" t="s">
        <v>96</v>
      </c>
      <c r="I61" s="17" t="s">
        <v>96</v>
      </c>
      <c r="J61" s="18">
        <v>32.20716268</v>
      </c>
      <c r="K61" s="18">
        <v>120.51241292</v>
      </c>
      <c r="L61" s="18">
        <v>32.19047671</v>
      </c>
      <c r="M61" s="18">
        <v>120.51806414</v>
      </c>
      <c r="N61" s="15" t="s">
        <v>96</v>
      </c>
      <c r="O61" s="20">
        <v>1.932</v>
      </c>
      <c r="P61" s="22"/>
      <c r="Q61" s="25"/>
      <c r="R61" s="20">
        <f t="shared" si="1"/>
        <v>1.932</v>
      </c>
      <c r="S61" s="14"/>
      <c r="T61" s="17" t="s">
        <v>93</v>
      </c>
      <c r="U61" s="30">
        <v>6</v>
      </c>
      <c r="V61" s="30">
        <v>7.5</v>
      </c>
      <c r="W61" s="17">
        <v>12</v>
      </c>
      <c r="X61" s="17" t="s">
        <v>93</v>
      </c>
      <c r="Y61" s="31" t="s">
        <v>79</v>
      </c>
      <c r="Z61" s="14">
        <v>4</v>
      </c>
      <c r="AA61" s="17"/>
      <c r="AB61" s="31" t="s">
        <v>80</v>
      </c>
      <c r="AC61" s="40" t="s">
        <v>80</v>
      </c>
      <c r="AD61" s="17" t="s">
        <v>188</v>
      </c>
      <c r="AE61" s="41"/>
      <c r="AF61" s="31"/>
      <c r="AG61" s="44"/>
    </row>
    <row r="62" s="4" customFormat="1" ht="13.5" customHeight="1" spans="1:33">
      <c r="A62" s="12">
        <v>57</v>
      </c>
      <c r="B62" s="14" t="s">
        <v>68</v>
      </c>
      <c r="C62" s="14" t="s">
        <v>69</v>
      </c>
      <c r="D62" s="13"/>
      <c r="E62" s="17" t="s">
        <v>294</v>
      </c>
      <c r="F62" s="17" t="s">
        <v>295</v>
      </c>
      <c r="G62" s="17" t="s">
        <v>73</v>
      </c>
      <c r="H62" s="17" t="s">
        <v>96</v>
      </c>
      <c r="I62" s="17" t="s">
        <v>96</v>
      </c>
      <c r="J62" s="18">
        <v>32.20700206</v>
      </c>
      <c r="K62" s="18">
        <v>120.51207384</v>
      </c>
      <c r="L62" s="18">
        <v>32.19022686</v>
      </c>
      <c r="M62" s="18">
        <v>120.51782024</v>
      </c>
      <c r="N62" s="15" t="s">
        <v>96</v>
      </c>
      <c r="O62" s="20">
        <v>1.944</v>
      </c>
      <c r="P62" s="22"/>
      <c r="Q62" s="25"/>
      <c r="R62" s="20">
        <f t="shared" si="1"/>
        <v>1.944</v>
      </c>
      <c r="S62" s="14"/>
      <c r="T62" s="17" t="s">
        <v>93</v>
      </c>
      <c r="U62" s="30">
        <v>4.5</v>
      </c>
      <c r="V62" s="30">
        <v>6</v>
      </c>
      <c r="W62" s="17">
        <v>12</v>
      </c>
      <c r="X62" s="17" t="s">
        <v>93</v>
      </c>
      <c r="Y62" s="31" t="s">
        <v>79</v>
      </c>
      <c r="Z62" s="14">
        <v>4</v>
      </c>
      <c r="AA62" s="17"/>
      <c r="AB62" s="31" t="s">
        <v>80</v>
      </c>
      <c r="AC62" s="40" t="s">
        <v>80</v>
      </c>
      <c r="AD62" s="17" t="s">
        <v>188</v>
      </c>
      <c r="AE62" s="41"/>
      <c r="AF62" s="31"/>
      <c r="AG62" s="44"/>
    </row>
    <row r="63" s="4" customFormat="1" ht="13.5" customHeight="1" spans="1:33">
      <c r="A63" s="12">
        <v>58</v>
      </c>
      <c r="B63" s="14" t="s">
        <v>68</v>
      </c>
      <c r="C63" s="14" t="s">
        <v>69</v>
      </c>
      <c r="D63" s="13"/>
      <c r="E63" s="17" t="s">
        <v>296</v>
      </c>
      <c r="F63" s="17" t="s">
        <v>297</v>
      </c>
      <c r="G63" s="17" t="s">
        <v>73</v>
      </c>
      <c r="H63" s="17" t="s">
        <v>134</v>
      </c>
      <c r="I63" s="17" t="s">
        <v>298</v>
      </c>
      <c r="J63" s="18">
        <v>32.22039635</v>
      </c>
      <c r="K63" s="18">
        <v>120.58501473</v>
      </c>
      <c r="L63" s="18">
        <v>32.21354826</v>
      </c>
      <c r="M63" s="18">
        <v>120.56832614</v>
      </c>
      <c r="N63" s="23" t="s">
        <v>299</v>
      </c>
      <c r="O63" s="20">
        <v>1.802</v>
      </c>
      <c r="P63" s="22"/>
      <c r="Q63" s="25"/>
      <c r="R63" s="20">
        <f t="shared" si="1"/>
        <v>1.802</v>
      </c>
      <c r="S63" s="14"/>
      <c r="T63" s="17" t="s">
        <v>93</v>
      </c>
      <c r="U63" s="30">
        <v>4.5</v>
      </c>
      <c r="V63" s="30">
        <v>6</v>
      </c>
      <c r="W63" s="17">
        <v>12</v>
      </c>
      <c r="X63" s="17" t="s">
        <v>93</v>
      </c>
      <c r="Y63" s="31" t="s">
        <v>79</v>
      </c>
      <c r="Z63" s="14">
        <v>1</v>
      </c>
      <c r="AA63" s="17"/>
      <c r="AB63" s="31" t="s">
        <v>80</v>
      </c>
      <c r="AC63" s="40" t="s">
        <v>80</v>
      </c>
      <c r="AD63" s="17" t="s">
        <v>188</v>
      </c>
      <c r="AE63" s="41"/>
      <c r="AF63" s="31"/>
      <c r="AG63" s="44"/>
    </row>
    <row r="64" s="4" customFormat="1" ht="13.5" customHeight="1" spans="1:33">
      <c r="A64" s="12">
        <v>59</v>
      </c>
      <c r="B64" s="14" t="s">
        <v>68</v>
      </c>
      <c r="C64" s="14" t="s">
        <v>69</v>
      </c>
      <c r="D64" s="13"/>
      <c r="E64" s="17" t="s">
        <v>300</v>
      </c>
      <c r="F64" s="17" t="s">
        <v>301</v>
      </c>
      <c r="G64" s="17" t="s">
        <v>73</v>
      </c>
      <c r="H64" s="17" t="s">
        <v>134</v>
      </c>
      <c r="I64" s="17" t="s">
        <v>298</v>
      </c>
      <c r="J64" s="18">
        <v>32.21474751</v>
      </c>
      <c r="K64" s="18">
        <v>120.57789158</v>
      </c>
      <c r="L64" s="18">
        <v>32.22291382</v>
      </c>
      <c r="M64" s="18">
        <v>120.57200955</v>
      </c>
      <c r="N64" s="23" t="s">
        <v>302</v>
      </c>
      <c r="O64" s="20">
        <v>1.068</v>
      </c>
      <c r="P64" s="22"/>
      <c r="Q64" s="25"/>
      <c r="R64" s="20">
        <f t="shared" si="1"/>
        <v>1.068</v>
      </c>
      <c r="S64" s="14"/>
      <c r="T64" s="17" t="s">
        <v>93</v>
      </c>
      <c r="U64" s="30">
        <v>4.5</v>
      </c>
      <c r="V64" s="30">
        <v>6</v>
      </c>
      <c r="W64" s="17">
        <v>12</v>
      </c>
      <c r="X64" s="17" t="s">
        <v>93</v>
      </c>
      <c r="Y64" s="31" t="s">
        <v>79</v>
      </c>
      <c r="Z64" s="14">
        <v>1</v>
      </c>
      <c r="AA64" s="17"/>
      <c r="AB64" s="31" t="s">
        <v>80</v>
      </c>
      <c r="AC64" s="40" t="s">
        <v>80</v>
      </c>
      <c r="AD64" s="17" t="s">
        <v>188</v>
      </c>
      <c r="AE64" s="41"/>
      <c r="AF64" s="31"/>
      <c r="AG64" s="44"/>
    </row>
    <row r="65" s="4" customFormat="1" ht="13.5" customHeight="1" spans="1:33">
      <c r="A65" s="12">
        <v>60</v>
      </c>
      <c r="B65" s="14" t="s">
        <v>68</v>
      </c>
      <c r="C65" s="14" t="s">
        <v>69</v>
      </c>
      <c r="D65" s="13"/>
      <c r="E65" s="17" t="s">
        <v>303</v>
      </c>
      <c r="F65" s="17" t="s">
        <v>304</v>
      </c>
      <c r="G65" s="17" t="s">
        <v>73</v>
      </c>
      <c r="H65" s="17" t="s">
        <v>108</v>
      </c>
      <c r="I65" s="17" t="s">
        <v>243</v>
      </c>
      <c r="J65" s="18">
        <v>32.22746057</v>
      </c>
      <c r="K65" s="18">
        <v>120.55641382</v>
      </c>
      <c r="L65" s="18">
        <v>32.24179444</v>
      </c>
      <c r="M65" s="18">
        <v>120.55310162</v>
      </c>
      <c r="N65" s="23" t="s">
        <v>305</v>
      </c>
      <c r="O65" s="20">
        <v>1.626</v>
      </c>
      <c r="P65" s="22"/>
      <c r="Q65" s="25"/>
      <c r="R65" s="20">
        <f t="shared" si="1"/>
        <v>1.626</v>
      </c>
      <c r="S65" s="14"/>
      <c r="T65" s="17" t="s">
        <v>93</v>
      </c>
      <c r="U65" s="30">
        <v>3.5</v>
      </c>
      <c r="V65" s="30">
        <v>5</v>
      </c>
      <c r="W65" s="17">
        <v>12</v>
      </c>
      <c r="X65" s="17" t="s">
        <v>93</v>
      </c>
      <c r="Y65" s="31" t="s">
        <v>79</v>
      </c>
      <c r="Z65" s="14">
        <v>1</v>
      </c>
      <c r="AA65" s="17"/>
      <c r="AB65" s="31" t="s">
        <v>80</v>
      </c>
      <c r="AC65" s="40" t="s">
        <v>80</v>
      </c>
      <c r="AD65" s="17" t="s">
        <v>188</v>
      </c>
      <c r="AE65" s="41"/>
      <c r="AF65" s="31"/>
      <c r="AG65" s="44"/>
    </row>
    <row r="66" s="4" customFormat="1" ht="13.5" customHeight="1" spans="1:33">
      <c r="A66" s="12">
        <v>61</v>
      </c>
      <c r="B66" s="14" t="s">
        <v>68</v>
      </c>
      <c r="C66" s="14" t="s">
        <v>69</v>
      </c>
      <c r="D66" s="13"/>
      <c r="E66" s="17" t="s">
        <v>306</v>
      </c>
      <c r="F66" s="17" t="s">
        <v>307</v>
      </c>
      <c r="G66" s="17" t="s">
        <v>73</v>
      </c>
      <c r="H66" s="17" t="s">
        <v>308</v>
      </c>
      <c r="I66" s="17" t="s">
        <v>308</v>
      </c>
      <c r="J66" s="18">
        <v>32.17643438</v>
      </c>
      <c r="K66" s="18">
        <v>120.5551591</v>
      </c>
      <c r="L66" s="18">
        <v>32.1820737</v>
      </c>
      <c r="M66" s="18">
        <v>120.56498151</v>
      </c>
      <c r="N66" s="15" t="s">
        <v>308</v>
      </c>
      <c r="O66" s="20">
        <v>1.118</v>
      </c>
      <c r="P66" s="22"/>
      <c r="Q66" s="25"/>
      <c r="R66" s="20">
        <f t="shared" si="1"/>
        <v>1.118</v>
      </c>
      <c r="S66" s="14"/>
      <c r="T66" s="17" t="s">
        <v>93</v>
      </c>
      <c r="U66" s="30">
        <v>3.5</v>
      </c>
      <c r="V66" s="30">
        <v>5</v>
      </c>
      <c r="W66" s="17">
        <v>12</v>
      </c>
      <c r="X66" s="17" t="s">
        <v>93</v>
      </c>
      <c r="Y66" s="31" t="s">
        <v>79</v>
      </c>
      <c r="Z66" s="14">
        <v>4</v>
      </c>
      <c r="AA66" s="17"/>
      <c r="AB66" s="31" t="s">
        <v>80</v>
      </c>
      <c r="AC66" s="40" t="s">
        <v>80</v>
      </c>
      <c r="AD66" s="17" t="s">
        <v>188</v>
      </c>
      <c r="AE66" s="41"/>
      <c r="AF66" s="31"/>
      <c r="AG66" s="44"/>
    </row>
    <row r="67" s="4" customFormat="1" ht="13.5" customHeight="1" spans="1:33">
      <c r="A67" s="12">
        <v>62</v>
      </c>
      <c r="B67" s="14" t="s">
        <v>68</v>
      </c>
      <c r="C67" s="14" t="s">
        <v>69</v>
      </c>
      <c r="D67" s="13"/>
      <c r="E67" s="17" t="s">
        <v>309</v>
      </c>
      <c r="F67" s="17" t="s">
        <v>310</v>
      </c>
      <c r="G67" s="17" t="s">
        <v>73</v>
      </c>
      <c r="H67" s="17" t="s">
        <v>130</v>
      </c>
      <c r="I67" s="17" t="s">
        <v>130</v>
      </c>
      <c r="J67" s="18">
        <v>32.23874616</v>
      </c>
      <c r="K67" s="18">
        <v>120.58937279</v>
      </c>
      <c r="L67" s="18">
        <v>32.25207114</v>
      </c>
      <c r="M67" s="18">
        <v>120.61480447</v>
      </c>
      <c r="N67" s="15" t="s">
        <v>130</v>
      </c>
      <c r="O67" s="20">
        <v>2.872</v>
      </c>
      <c r="P67" s="22"/>
      <c r="Q67" s="25"/>
      <c r="R67" s="20">
        <f t="shared" si="1"/>
        <v>2.872</v>
      </c>
      <c r="S67" s="14"/>
      <c r="T67" s="17" t="s">
        <v>93</v>
      </c>
      <c r="U67" s="30">
        <v>6</v>
      </c>
      <c r="V67" s="30">
        <v>7.5</v>
      </c>
      <c r="W67" s="17">
        <v>12</v>
      </c>
      <c r="X67" s="17" t="s">
        <v>93</v>
      </c>
      <c r="Y67" s="31" t="s">
        <v>79</v>
      </c>
      <c r="Z67" s="14">
        <v>4</v>
      </c>
      <c r="AA67" s="17"/>
      <c r="AB67" s="31" t="s">
        <v>80</v>
      </c>
      <c r="AC67" s="40" t="s">
        <v>80</v>
      </c>
      <c r="AD67" s="17" t="s">
        <v>188</v>
      </c>
      <c r="AE67" s="41"/>
      <c r="AF67" s="31"/>
      <c r="AG67" s="44"/>
    </row>
    <row r="68" s="4" customFormat="1" ht="13.5" customHeight="1" spans="1:33">
      <c r="A68" s="12">
        <v>63</v>
      </c>
      <c r="B68" s="14" t="s">
        <v>68</v>
      </c>
      <c r="C68" s="14" t="s">
        <v>69</v>
      </c>
      <c r="D68" s="13"/>
      <c r="E68" s="17" t="s">
        <v>311</v>
      </c>
      <c r="F68" s="17" t="s">
        <v>312</v>
      </c>
      <c r="G68" s="17" t="s">
        <v>73</v>
      </c>
      <c r="H68" s="17" t="s">
        <v>231</v>
      </c>
      <c r="I68" s="17" t="s">
        <v>167</v>
      </c>
      <c r="J68" s="18">
        <v>32.16587966</v>
      </c>
      <c r="K68" s="18">
        <v>120.54853939</v>
      </c>
      <c r="L68" s="18">
        <v>32.17397062</v>
      </c>
      <c r="M68" s="18">
        <v>120.54274223</v>
      </c>
      <c r="N68" s="15" t="s">
        <v>231</v>
      </c>
      <c r="O68" s="20">
        <v>1.053</v>
      </c>
      <c r="P68" s="22"/>
      <c r="Q68" s="25"/>
      <c r="R68" s="20">
        <f t="shared" si="1"/>
        <v>1.053</v>
      </c>
      <c r="S68" s="14"/>
      <c r="T68" s="17" t="s">
        <v>93</v>
      </c>
      <c r="U68" s="30">
        <v>4.5</v>
      </c>
      <c r="V68" s="30">
        <v>6</v>
      </c>
      <c r="W68" s="17">
        <v>12</v>
      </c>
      <c r="X68" s="17" t="s">
        <v>93</v>
      </c>
      <c r="Y68" s="31" t="s">
        <v>79</v>
      </c>
      <c r="Z68" s="14">
        <v>4</v>
      </c>
      <c r="AA68" s="17"/>
      <c r="AB68" s="31" t="s">
        <v>80</v>
      </c>
      <c r="AC68" s="40" t="s">
        <v>80</v>
      </c>
      <c r="AD68" s="17" t="s">
        <v>171</v>
      </c>
      <c r="AE68" s="41"/>
      <c r="AF68" s="31"/>
      <c r="AG68" s="44"/>
    </row>
    <row r="69" s="4" customFormat="1" ht="13.5" customHeight="1" spans="1:33">
      <c r="A69" s="12">
        <v>64</v>
      </c>
      <c r="B69" s="14" t="s">
        <v>68</v>
      </c>
      <c r="C69" s="14" t="s">
        <v>69</v>
      </c>
      <c r="D69" s="13"/>
      <c r="E69" s="17" t="s">
        <v>313</v>
      </c>
      <c r="F69" s="17" t="s">
        <v>314</v>
      </c>
      <c r="G69" s="17" t="s">
        <v>73</v>
      </c>
      <c r="H69" s="17" t="s">
        <v>231</v>
      </c>
      <c r="I69" s="17" t="s">
        <v>167</v>
      </c>
      <c r="J69" s="18">
        <v>32.16574721</v>
      </c>
      <c r="K69" s="18">
        <v>120.54818643</v>
      </c>
      <c r="L69" s="18">
        <v>32.17387545</v>
      </c>
      <c r="M69" s="18">
        <v>120.54222826</v>
      </c>
      <c r="N69" s="15" t="s">
        <v>231</v>
      </c>
      <c r="O69" s="20">
        <v>1.065</v>
      </c>
      <c r="P69" s="22"/>
      <c r="Q69" s="25"/>
      <c r="R69" s="20">
        <f t="shared" si="1"/>
        <v>1.065</v>
      </c>
      <c r="S69" s="14"/>
      <c r="T69" s="17" t="s">
        <v>93</v>
      </c>
      <c r="U69" s="30">
        <v>4.5</v>
      </c>
      <c r="V69" s="30">
        <v>6</v>
      </c>
      <c r="W69" s="17">
        <v>12</v>
      </c>
      <c r="X69" s="17" t="s">
        <v>93</v>
      </c>
      <c r="Y69" s="31" t="s">
        <v>79</v>
      </c>
      <c r="Z69" s="14">
        <v>4</v>
      </c>
      <c r="AA69" s="17"/>
      <c r="AB69" s="31" t="s">
        <v>80</v>
      </c>
      <c r="AC69" s="40" t="s">
        <v>80</v>
      </c>
      <c r="AD69" s="17" t="s">
        <v>171</v>
      </c>
      <c r="AE69" s="41"/>
      <c r="AF69" s="31"/>
      <c r="AG69" s="44"/>
    </row>
    <row r="70" s="1" customFormat="1" ht="13.5" customHeight="1" spans="1:61">
      <c r="A70" s="14">
        <v>65</v>
      </c>
      <c r="B70" s="14" t="s">
        <v>68</v>
      </c>
      <c r="C70" s="14" t="s">
        <v>69</v>
      </c>
      <c r="D70" s="15"/>
      <c r="E70" s="17" t="s">
        <v>315</v>
      </c>
      <c r="F70" s="17" t="s">
        <v>316</v>
      </c>
      <c r="G70" s="17" t="s">
        <v>73</v>
      </c>
      <c r="H70" s="17" t="s">
        <v>155</v>
      </c>
      <c r="I70" s="17" t="s">
        <v>155</v>
      </c>
      <c r="J70" s="18">
        <v>32.22447882</v>
      </c>
      <c r="K70" s="18">
        <v>120.59814746</v>
      </c>
      <c r="L70" s="18">
        <v>32.23003248</v>
      </c>
      <c r="M70" s="18">
        <v>120.60609962</v>
      </c>
      <c r="N70" s="45" t="s">
        <v>155</v>
      </c>
      <c r="O70" s="20">
        <v>0.971</v>
      </c>
      <c r="P70" s="46"/>
      <c r="Q70" s="46"/>
      <c r="R70" s="20">
        <f t="shared" si="1"/>
        <v>0.971</v>
      </c>
      <c r="S70" s="47"/>
      <c r="T70" s="17" t="s">
        <v>93</v>
      </c>
      <c r="U70" s="30">
        <v>5.5</v>
      </c>
      <c r="V70" s="30">
        <v>7</v>
      </c>
      <c r="W70" s="17">
        <v>12</v>
      </c>
      <c r="X70" s="17" t="s">
        <v>93</v>
      </c>
      <c r="Y70" s="31" t="s">
        <v>79</v>
      </c>
      <c r="Z70" s="14">
        <v>4</v>
      </c>
      <c r="AA70" s="17"/>
      <c r="AB70" s="31" t="s">
        <v>80</v>
      </c>
      <c r="AC70" s="40" t="s">
        <v>80</v>
      </c>
      <c r="AD70" s="17"/>
      <c r="AE70" s="48"/>
      <c r="AF70" s="47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</row>
    <row r="71" spans="18:30">
      <c r="R71" s="1">
        <f>SUM(R6:R70)</f>
        <v>86.336</v>
      </c>
      <c r="AD71" s="49"/>
    </row>
  </sheetData>
  <mergeCells count="46">
    <mergeCell ref="A1:AF1"/>
    <mergeCell ref="H2:N2"/>
    <mergeCell ref="O2:S2"/>
    <mergeCell ref="T2:W2"/>
    <mergeCell ref="J3:K3"/>
    <mergeCell ref="L3:M3"/>
    <mergeCell ref="A2:A4"/>
    <mergeCell ref="B2:B4"/>
    <mergeCell ref="C2:C4"/>
    <mergeCell ref="D2:D4"/>
    <mergeCell ref="D6:D70"/>
    <mergeCell ref="E2:E4"/>
    <mergeCell ref="F2:F4"/>
    <mergeCell ref="G2:G4"/>
    <mergeCell ref="H3:H4"/>
    <mergeCell ref="I3:I4"/>
    <mergeCell ref="N3:N4"/>
    <mergeCell ref="N6:N8"/>
    <mergeCell ref="N12:N13"/>
    <mergeCell ref="N23:N24"/>
    <mergeCell ref="N26:N29"/>
    <mergeCell ref="N34:N35"/>
    <mergeCell ref="N37:N38"/>
    <mergeCell ref="N39:N43"/>
    <mergeCell ref="N44:N45"/>
    <mergeCell ref="N49:N50"/>
    <mergeCell ref="N51:N52"/>
    <mergeCell ref="N53:N55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</mergeCells>
  <pageMargins left="0.37" right="0.25" top="0.25" bottom="0.17" header="0.16" footer="0.17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吴窑镇乡道明细表</vt:lpstr>
      <vt:lpstr>吴窑镇村道明细表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2006-09-16T08:00:00Z</dcterms:created>
  <cp:lastPrinted>2025-08-04T14:08:00Z</cp:lastPrinted>
  <dcterms:modified xsi:type="dcterms:W3CDTF">2026-03-06T10:36:57Z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72A9D3098FE7406CA1DBD1DC5217CF13_12</vt:lpwstr>
  </property>
  <property fmtid="{D5CDD505-2E9C-101B-9397-08002B2CF9AE}" pid="4" name="CalculationRule">
    <vt:i4>0</vt:i4>
  </property>
</Properties>
</file>