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面试人员名单" sheetId="1" r:id="rId1"/>
  </sheets>
  <definedNames>
    <definedName name="_xlnm._FilterDatabase" localSheetId="0" hidden="1">面试人员名单!$B$2:$F$37</definedName>
    <definedName name="_xlnm.Print_Titles" localSheetId="0">面试人员名单!$1:$2</definedName>
  </definedNames>
  <calcPr calcId="124519"/>
</workbook>
</file>

<file path=xl/calcChain.xml><?xml version="1.0" encoding="utf-8"?>
<calcChain xmlns="http://schemas.openxmlformats.org/spreadsheetml/2006/main">
  <c r="C9" i="1"/>
  <c r="C28"/>
  <c r="C37"/>
  <c r="C20"/>
  <c r="C22"/>
  <c r="C16"/>
  <c r="C18"/>
  <c r="C30"/>
  <c r="C5"/>
  <c r="C31"/>
  <c r="C26"/>
  <c r="C25"/>
  <c r="C17"/>
  <c r="C35"/>
  <c r="C36"/>
  <c r="C24"/>
  <c r="C29"/>
  <c r="C15"/>
  <c r="C19"/>
  <c r="C27"/>
  <c r="C12"/>
  <c r="C23"/>
  <c r="C32"/>
  <c r="C13"/>
  <c r="C10"/>
  <c r="C8"/>
  <c r="C33"/>
  <c r="C21"/>
  <c r="C7"/>
  <c r="C11"/>
  <c r="C6"/>
  <c r="C14"/>
  <c r="C34"/>
</calcChain>
</file>

<file path=xl/sharedStrings.xml><?xml version="1.0" encoding="utf-8"?>
<sst xmlns="http://schemas.openxmlformats.org/spreadsheetml/2006/main" count="52" uniqueCount="28">
  <si>
    <t>报考岗位</t>
  </si>
  <si>
    <t>准考证号</t>
  </si>
  <si>
    <t>31_助理工程师</t>
  </si>
  <si>
    <t>19_助理工程师</t>
  </si>
  <si>
    <t>18_助理会计师</t>
  </si>
  <si>
    <t>29_护师</t>
  </si>
  <si>
    <t>36_护士</t>
  </si>
  <si>
    <t>28_医师</t>
  </si>
  <si>
    <t>26_主治医师</t>
  </si>
  <si>
    <t>25_主治医师</t>
  </si>
  <si>
    <t>27_医师</t>
  </si>
  <si>
    <t>32_医师</t>
  </si>
  <si>
    <t>34_医士</t>
  </si>
  <si>
    <t>30_医师</t>
  </si>
  <si>
    <t>35_医师</t>
  </si>
  <si>
    <t>笔试成绩</t>
    <phoneticPr fontId="18" type="noConversion"/>
  </si>
  <si>
    <t>岗位内排名</t>
    <phoneticPr fontId="18" type="noConversion"/>
  </si>
  <si>
    <t>备注</t>
    <phoneticPr fontId="18" type="noConversion"/>
  </si>
  <si>
    <t>12_中医师</t>
  </si>
  <si>
    <t>序号</t>
    <phoneticPr fontId="18" type="noConversion"/>
  </si>
  <si>
    <t>如皋市卫健和民政系统部分事业单位2019年夏季公开招聘工作人员面试人员名单</t>
    <phoneticPr fontId="18" type="noConversion"/>
  </si>
  <si>
    <t>01_医师</t>
    <phoneticPr fontId="18" type="noConversion"/>
  </si>
  <si>
    <t>/</t>
    <phoneticPr fontId="18" type="noConversion"/>
  </si>
  <si>
    <t>第3名放弃</t>
    <phoneticPr fontId="18" type="noConversion"/>
  </si>
  <si>
    <t>第3名不符</t>
    <phoneticPr fontId="18" type="noConversion"/>
  </si>
  <si>
    <t>第2名放弃</t>
    <phoneticPr fontId="18" type="noConversion"/>
  </si>
  <si>
    <t>第1名不符</t>
    <phoneticPr fontId="18" type="noConversion"/>
  </si>
  <si>
    <t>第1名放弃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</si>
</sst>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K9" sqref="K9"/>
    </sheetView>
  </sheetViews>
  <sheetFormatPr defaultRowHeight="13.5"/>
  <cols>
    <col min="1" max="1" width="5.875" customWidth="1"/>
    <col min="2" max="2" width="14.25" style="3" bestFit="1" customWidth="1"/>
    <col min="3" max="3" width="19.75" style="3" customWidth="1"/>
    <col min="4" max="4" width="9.75" style="3" customWidth="1"/>
    <col min="5" max="5" width="12.875" style="3" customWidth="1"/>
    <col min="6" max="6" width="12" style="3" customWidth="1"/>
  </cols>
  <sheetData>
    <row r="1" spans="1:7" ht="25.5" customHeight="1">
      <c r="A1" s="9" t="s">
        <v>20</v>
      </c>
      <c r="B1" s="9"/>
      <c r="C1" s="9"/>
      <c r="D1" s="9"/>
      <c r="E1" s="9"/>
      <c r="F1" s="9"/>
      <c r="G1" s="5"/>
    </row>
    <row r="2" spans="1:7" s="4" customFormat="1" ht="25.5" customHeight="1">
      <c r="A2" s="2" t="s">
        <v>19</v>
      </c>
      <c r="B2" s="2" t="s">
        <v>0</v>
      </c>
      <c r="C2" s="2" t="s">
        <v>1</v>
      </c>
      <c r="D2" s="2" t="s">
        <v>15</v>
      </c>
      <c r="E2" s="2" t="s">
        <v>16</v>
      </c>
      <c r="F2" s="2" t="s">
        <v>17</v>
      </c>
    </row>
    <row r="3" spans="1:7" ht="15.95" customHeight="1">
      <c r="A3" s="1">
        <v>1</v>
      </c>
      <c r="B3" s="1" t="s">
        <v>21</v>
      </c>
      <c r="C3" s="1">
        <v>19003010001</v>
      </c>
      <c r="D3" s="1" t="s">
        <v>22</v>
      </c>
      <c r="E3" s="1" t="s">
        <v>22</v>
      </c>
      <c r="F3" s="1"/>
    </row>
    <row r="4" spans="1:7" ht="15.95" customHeight="1">
      <c r="A4" s="1">
        <v>2</v>
      </c>
      <c r="B4" s="1" t="s">
        <v>18</v>
      </c>
      <c r="C4" s="1">
        <v>19003010002</v>
      </c>
      <c r="D4" s="1" t="s">
        <v>22</v>
      </c>
      <c r="E4" s="1" t="s">
        <v>22</v>
      </c>
      <c r="F4" s="1"/>
    </row>
    <row r="5" spans="1:7" ht="15.95" customHeight="1">
      <c r="A5" s="1">
        <v>3</v>
      </c>
      <c r="B5" s="1" t="s">
        <v>4</v>
      </c>
      <c r="C5" s="1" t="str">
        <f>"19003010522"</f>
        <v>19003010522</v>
      </c>
      <c r="D5" s="1">
        <v>85</v>
      </c>
      <c r="E5" s="1">
        <v>1</v>
      </c>
      <c r="F5" s="6" t="s">
        <v>23</v>
      </c>
    </row>
    <row r="6" spans="1:7" ht="15.95" customHeight="1">
      <c r="A6" s="1">
        <v>4</v>
      </c>
      <c r="B6" s="1" t="s">
        <v>4</v>
      </c>
      <c r="C6" s="1" t="str">
        <f>"19003010515"</f>
        <v>19003010515</v>
      </c>
      <c r="D6" s="1">
        <v>80</v>
      </c>
      <c r="E6" s="1">
        <v>2</v>
      </c>
      <c r="F6" s="7"/>
    </row>
    <row r="7" spans="1:7" ht="15.95" customHeight="1">
      <c r="A7" s="1">
        <v>5</v>
      </c>
      <c r="B7" s="1" t="s">
        <v>4</v>
      </c>
      <c r="C7" s="1" t="str">
        <f>"19003010509"</f>
        <v>19003010509</v>
      </c>
      <c r="D7" s="1">
        <v>76</v>
      </c>
      <c r="E7" s="1">
        <v>4</v>
      </c>
      <c r="F7" s="8"/>
    </row>
    <row r="8" spans="1:7" ht="15.95" customHeight="1">
      <c r="A8" s="1">
        <v>6</v>
      </c>
      <c r="B8" s="1" t="s">
        <v>3</v>
      </c>
      <c r="C8" s="1" t="str">
        <f>"19003010412"</f>
        <v>19003010412</v>
      </c>
      <c r="D8" s="1">
        <v>77</v>
      </c>
      <c r="E8" s="1">
        <v>1</v>
      </c>
      <c r="F8" s="6" t="s">
        <v>24</v>
      </c>
    </row>
    <row r="9" spans="1:7" ht="15.95" customHeight="1">
      <c r="A9" s="1">
        <v>7</v>
      </c>
      <c r="B9" s="1" t="s">
        <v>3</v>
      </c>
      <c r="C9" s="1" t="str">
        <f>"19003010401"</f>
        <v>19003010401</v>
      </c>
      <c r="D9" s="1">
        <v>76</v>
      </c>
      <c r="E9" s="1">
        <v>2</v>
      </c>
      <c r="F9" s="7"/>
    </row>
    <row r="10" spans="1:7" ht="15.95" customHeight="1">
      <c r="A10" s="1">
        <v>8</v>
      </c>
      <c r="B10" s="1" t="s">
        <v>3</v>
      </c>
      <c r="C10" s="1" t="str">
        <f>"19003010406"</f>
        <v>19003010406</v>
      </c>
      <c r="D10" s="1">
        <v>74</v>
      </c>
      <c r="E10" s="1">
        <v>4</v>
      </c>
      <c r="F10" s="7"/>
    </row>
    <row r="11" spans="1:7" ht="15.95" customHeight="1">
      <c r="A11" s="1">
        <v>9</v>
      </c>
      <c r="B11" s="1" t="s">
        <v>3</v>
      </c>
      <c r="C11" s="1" t="str">
        <f>"19003010409"</f>
        <v>19003010409</v>
      </c>
      <c r="D11" s="1">
        <v>74</v>
      </c>
      <c r="E11" s="1">
        <v>4</v>
      </c>
      <c r="F11" s="8"/>
    </row>
    <row r="12" spans="1:7" ht="15.95" customHeight="1">
      <c r="A12" s="1">
        <v>10</v>
      </c>
      <c r="B12" s="1" t="s">
        <v>9</v>
      </c>
      <c r="C12" s="1" t="str">
        <f>"19003010719"</f>
        <v>19003010719</v>
      </c>
      <c r="D12" s="1">
        <v>92</v>
      </c>
      <c r="E12" s="1">
        <v>1</v>
      </c>
      <c r="F12" s="6"/>
    </row>
    <row r="13" spans="1:7" ht="15.95" customHeight="1">
      <c r="A13" s="1">
        <v>11</v>
      </c>
      <c r="B13" s="1" t="s">
        <v>9</v>
      </c>
      <c r="C13" s="1" t="str">
        <f>"19003010720"</f>
        <v>19003010720</v>
      </c>
      <c r="D13" s="1">
        <v>88</v>
      </c>
      <c r="E13" s="1">
        <v>2</v>
      </c>
      <c r="F13" s="7"/>
    </row>
    <row r="14" spans="1:7" ht="15.95" customHeight="1">
      <c r="A14" s="1">
        <v>12</v>
      </c>
      <c r="B14" s="1" t="s">
        <v>9</v>
      </c>
      <c r="C14" s="1" t="str">
        <f>"19003010721"</f>
        <v>19003010721</v>
      </c>
      <c r="D14" s="1">
        <v>85</v>
      </c>
      <c r="E14" s="1">
        <v>3</v>
      </c>
      <c r="F14" s="8"/>
    </row>
    <row r="15" spans="1:7" ht="15.95" customHeight="1">
      <c r="A15" s="1">
        <v>13</v>
      </c>
      <c r="B15" s="1" t="s">
        <v>8</v>
      </c>
      <c r="C15" s="1" t="str">
        <f>"19003010702"</f>
        <v>19003010702</v>
      </c>
      <c r="D15" s="1">
        <v>81</v>
      </c>
      <c r="E15" s="1">
        <v>1</v>
      </c>
      <c r="F15" s="6"/>
    </row>
    <row r="16" spans="1:7" ht="15.95" customHeight="1">
      <c r="A16" s="1">
        <v>14</v>
      </c>
      <c r="B16" s="1" t="s">
        <v>8</v>
      </c>
      <c r="C16" s="1" t="str">
        <f>"19003010701"</f>
        <v>19003010701</v>
      </c>
      <c r="D16" s="1">
        <v>80</v>
      </c>
      <c r="E16" s="1">
        <v>2</v>
      </c>
      <c r="F16" s="8"/>
    </row>
    <row r="17" spans="1:6" ht="15.95" customHeight="1">
      <c r="A17" s="1">
        <v>15</v>
      </c>
      <c r="B17" s="1" t="s">
        <v>10</v>
      </c>
      <c r="C17" s="1" t="str">
        <f>"19003010705"</f>
        <v>19003010705</v>
      </c>
      <c r="D17" s="1">
        <v>93</v>
      </c>
      <c r="E17" s="1">
        <v>1</v>
      </c>
      <c r="F17" s="6" t="s">
        <v>23</v>
      </c>
    </row>
    <row r="18" spans="1:6" ht="15.95" customHeight="1">
      <c r="A18" s="1">
        <v>16</v>
      </c>
      <c r="B18" s="1" t="s">
        <v>10</v>
      </c>
      <c r="C18" s="1" t="str">
        <f>"19003010703"</f>
        <v>19003010703</v>
      </c>
      <c r="D18" s="1">
        <v>90</v>
      </c>
      <c r="E18" s="1">
        <v>2</v>
      </c>
      <c r="F18" s="7"/>
    </row>
    <row r="19" spans="1:6" ht="15.95" customHeight="1">
      <c r="A19" s="1">
        <v>17</v>
      </c>
      <c r="B19" s="1" t="s">
        <v>10</v>
      </c>
      <c r="C19" s="1" t="str">
        <f>"19003010707"</f>
        <v>19003010707</v>
      </c>
      <c r="D19" s="1">
        <v>84</v>
      </c>
      <c r="E19" s="1">
        <v>4</v>
      </c>
      <c r="F19" s="8"/>
    </row>
    <row r="20" spans="1:6" ht="15.95" customHeight="1">
      <c r="A20" s="1">
        <v>18</v>
      </c>
      <c r="B20" s="1" t="s">
        <v>7</v>
      </c>
      <c r="C20" s="1" t="str">
        <f>"19003010710"</f>
        <v>19003010710</v>
      </c>
      <c r="D20" s="1">
        <v>94</v>
      </c>
      <c r="E20" s="1">
        <v>1</v>
      </c>
      <c r="F20" s="1" t="s">
        <v>25</v>
      </c>
    </row>
    <row r="21" spans="1:6" ht="15.95" customHeight="1">
      <c r="A21" s="1">
        <v>19</v>
      </c>
      <c r="B21" s="1" t="s">
        <v>5</v>
      </c>
      <c r="C21" s="1" t="str">
        <f>"19003010106"</f>
        <v>19003010106</v>
      </c>
      <c r="D21" s="1">
        <v>85</v>
      </c>
      <c r="E21" s="1">
        <v>1</v>
      </c>
      <c r="F21" s="6"/>
    </row>
    <row r="22" spans="1:6" ht="15.95" customHeight="1">
      <c r="A22" s="1">
        <v>20</v>
      </c>
      <c r="B22" s="1" t="s">
        <v>5</v>
      </c>
      <c r="C22" s="1" t="str">
        <f>"19003010101"</f>
        <v>19003010101</v>
      </c>
      <c r="D22" s="1">
        <v>77</v>
      </c>
      <c r="E22" s="1">
        <v>2</v>
      </c>
      <c r="F22" s="7"/>
    </row>
    <row r="23" spans="1:6" ht="15.95" customHeight="1">
      <c r="A23" s="1">
        <v>21</v>
      </c>
      <c r="B23" s="1" t="s">
        <v>5</v>
      </c>
      <c r="C23" s="1" t="str">
        <f>"19003010103"</f>
        <v>19003010103</v>
      </c>
      <c r="D23" s="1">
        <v>77</v>
      </c>
      <c r="E23" s="1">
        <v>2</v>
      </c>
      <c r="F23" s="8"/>
    </row>
    <row r="24" spans="1:6" ht="15.95" customHeight="1">
      <c r="A24" s="1">
        <v>22</v>
      </c>
      <c r="B24" s="1" t="s">
        <v>13</v>
      </c>
      <c r="C24" s="1" t="str">
        <f>"19003010711"</f>
        <v>19003010711</v>
      </c>
      <c r="D24" s="1">
        <v>99</v>
      </c>
      <c r="E24" s="1">
        <v>1</v>
      </c>
      <c r="F24" s="6"/>
    </row>
    <row r="25" spans="1:6" ht="15.95" customHeight="1">
      <c r="A25" s="1">
        <v>23</v>
      </c>
      <c r="B25" s="1" t="s">
        <v>13</v>
      </c>
      <c r="C25" s="1" t="str">
        <f>"19003010714"</f>
        <v>19003010714</v>
      </c>
      <c r="D25" s="1">
        <v>95</v>
      </c>
      <c r="E25" s="1">
        <v>2</v>
      </c>
      <c r="F25" s="7"/>
    </row>
    <row r="26" spans="1:6" ht="15.95" customHeight="1">
      <c r="A26" s="1">
        <v>24</v>
      </c>
      <c r="B26" s="1" t="s">
        <v>13</v>
      </c>
      <c r="C26" s="1" t="str">
        <f>"19003010712"</f>
        <v>19003010712</v>
      </c>
      <c r="D26" s="1">
        <v>91</v>
      </c>
      <c r="E26" s="1">
        <v>3</v>
      </c>
      <c r="F26" s="8"/>
    </row>
    <row r="27" spans="1:6" ht="15.95" customHeight="1">
      <c r="A27" s="1">
        <v>25</v>
      </c>
      <c r="B27" s="1" t="s">
        <v>2</v>
      </c>
      <c r="C27" s="1" t="str">
        <f>"19003010502"</f>
        <v>19003010502</v>
      </c>
      <c r="D27" s="1">
        <v>86</v>
      </c>
      <c r="E27" s="1">
        <v>2</v>
      </c>
      <c r="F27" s="6" t="s">
        <v>26</v>
      </c>
    </row>
    <row r="28" spans="1:6" ht="15.95" customHeight="1">
      <c r="A28" s="1">
        <v>26</v>
      </c>
      <c r="B28" s="1" t="s">
        <v>2</v>
      </c>
      <c r="C28" s="1" t="str">
        <f>"19003010420"</f>
        <v>19003010420</v>
      </c>
      <c r="D28" s="1">
        <v>85</v>
      </c>
      <c r="E28" s="1">
        <v>3</v>
      </c>
      <c r="F28" s="7"/>
    </row>
    <row r="29" spans="1:6" ht="15.95" customHeight="1">
      <c r="A29" s="1">
        <v>27</v>
      </c>
      <c r="B29" s="1" t="s">
        <v>2</v>
      </c>
      <c r="C29" s="1" t="str">
        <f>"19003010428"</f>
        <v>19003010428</v>
      </c>
      <c r="D29" s="1">
        <v>84</v>
      </c>
      <c r="E29" s="1">
        <v>4</v>
      </c>
      <c r="F29" s="8"/>
    </row>
    <row r="30" spans="1:6" ht="15.95" customHeight="1">
      <c r="A30" s="1">
        <v>28</v>
      </c>
      <c r="B30" s="1" t="s">
        <v>11</v>
      </c>
      <c r="C30" s="1" t="str">
        <f>"19003010617"</f>
        <v>19003010617</v>
      </c>
      <c r="D30" s="1">
        <v>84</v>
      </c>
      <c r="E30" s="1">
        <v>2</v>
      </c>
      <c r="F30" s="1" t="s">
        <v>27</v>
      </c>
    </row>
    <row r="31" spans="1:6" ht="15.95" customHeight="1">
      <c r="A31" s="1">
        <v>29</v>
      </c>
      <c r="B31" s="1" t="s">
        <v>12</v>
      </c>
      <c r="C31" s="1" t="str">
        <f>"19003010620"</f>
        <v>19003010620</v>
      </c>
      <c r="D31" s="1">
        <v>97</v>
      </c>
      <c r="E31" s="1">
        <v>1</v>
      </c>
      <c r="F31" s="6"/>
    </row>
    <row r="32" spans="1:6" ht="15.95" customHeight="1">
      <c r="A32" s="1">
        <v>30</v>
      </c>
      <c r="B32" s="1" t="s">
        <v>12</v>
      </c>
      <c r="C32" s="1" t="str">
        <f>"19003010621"</f>
        <v>19003010621</v>
      </c>
      <c r="D32" s="1">
        <v>81</v>
      </c>
      <c r="E32" s="1">
        <v>2</v>
      </c>
      <c r="F32" s="7"/>
    </row>
    <row r="33" spans="1:6" ht="15.95" customHeight="1">
      <c r="A33" s="1">
        <v>31</v>
      </c>
      <c r="B33" s="1" t="s">
        <v>12</v>
      </c>
      <c r="C33" s="1" t="str">
        <f>"19003010623"</f>
        <v>19003010623</v>
      </c>
      <c r="D33" s="1">
        <v>76</v>
      </c>
      <c r="E33" s="1">
        <v>3</v>
      </c>
      <c r="F33" s="8"/>
    </row>
    <row r="34" spans="1:6" ht="15.95" customHeight="1">
      <c r="A34" s="1">
        <v>32</v>
      </c>
      <c r="B34" s="1" t="s">
        <v>14</v>
      </c>
      <c r="C34" s="1" t="str">
        <f>"19003010715"</f>
        <v>19003010715</v>
      </c>
      <c r="D34" s="1">
        <v>89</v>
      </c>
      <c r="E34" s="1">
        <v>1</v>
      </c>
      <c r="F34" s="1"/>
    </row>
    <row r="35" spans="1:6" ht="15.95" customHeight="1">
      <c r="A35" s="1">
        <v>33</v>
      </c>
      <c r="B35" s="1" t="s">
        <v>6</v>
      </c>
      <c r="C35" s="1" t="str">
        <f>"19003010305"</f>
        <v>19003010305</v>
      </c>
      <c r="D35" s="1">
        <v>93</v>
      </c>
      <c r="E35" s="1">
        <v>1</v>
      </c>
      <c r="F35" s="6"/>
    </row>
    <row r="36" spans="1:6" ht="15.95" customHeight="1">
      <c r="A36" s="1">
        <v>34</v>
      </c>
      <c r="B36" s="1" t="s">
        <v>6</v>
      </c>
      <c r="C36" s="1" t="str">
        <f>"19003010303"</f>
        <v>19003010303</v>
      </c>
      <c r="D36" s="1">
        <v>91</v>
      </c>
      <c r="E36" s="1">
        <v>2</v>
      </c>
      <c r="F36" s="7"/>
    </row>
    <row r="37" spans="1:6" ht="15.95" customHeight="1">
      <c r="A37" s="1">
        <v>35</v>
      </c>
      <c r="B37" s="1" t="s">
        <v>6</v>
      </c>
      <c r="C37" s="1" t="str">
        <f>"19003010319"</f>
        <v>19003010319</v>
      </c>
      <c r="D37" s="1">
        <v>89</v>
      </c>
      <c r="E37" s="1">
        <v>3</v>
      </c>
      <c r="F37" s="8"/>
    </row>
  </sheetData>
  <sortState ref="B2:AC196">
    <sortCondition ref="B2:B196"/>
    <sortCondition descending="1" ref="D2:D196"/>
  </sortState>
  <mergeCells count="11">
    <mergeCell ref="A1:F1"/>
    <mergeCell ref="F5:F7"/>
    <mergeCell ref="F8:F11"/>
    <mergeCell ref="F12:F14"/>
    <mergeCell ref="F15:F16"/>
    <mergeCell ref="F35:F37"/>
    <mergeCell ref="F17:F19"/>
    <mergeCell ref="F21:F23"/>
    <mergeCell ref="F24:F26"/>
    <mergeCell ref="F27:F29"/>
    <mergeCell ref="F31:F33"/>
  </mergeCells>
  <phoneticPr fontId="18" type="noConversion"/>
  <pageMargins left="0.70866141732283472" right="0.70866141732283472" top="0.9055118110236221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2019-09-26T02:33:25Z</cp:lastPrinted>
  <dcterms:created xsi:type="dcterms:W3CDTF">2019-09-09T09:31:43Z</dcterms:created>
  <dcterms:modified xsi:type="dcterms:W3CDTF">2019-09-26T03:01:03Z</dcterms:modified>
</cp:coreProperties>
</file>