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firstSheet="7" activeTab="8"/>
  </bookViews>
  <sheets>
    <sheet name="规模工业总产值" sheetId="1" r:id="rId1"/>
    <sheet name="规模工业企业产品产量" sheetId="2" r:id="rId2"/>
    <sheet name="规模工业企业经济效益" sheetId="3" r:id="rId3"/>
    <sheet name="全社会用电量" sheetId="4" r:id="rId4"/>
    <sheet name="固定资产投资完成额" sheetId="5" r:id="rId5"/>
    <sheet name="规模以上服务业" sheetId="6" r:id="rId6"/>
    <sheet name="批零住餐" sheetId="7" r:id="rId7"/>
    <sheet name="对外经济" sheetId="8" r:id="rId8"/>
    <sheet name="财政金融" sheetId="9" r:id="rId9"/>
    <sheet name="银行存贷款" sheetId="10" r:id="rId10"/>
    <sheet name="服务业税收分行业" sheetId="11" r:id="rId11"/>
    <sheet name="地税服务业税收分税种" sheetId="12" r:id="rId12"/>
    <sheet name="价格指数" sheetId="13" r:id="rId13"/>
  </sheets>
  <definedNames/>
  <calcPr fullCalcOnLoad="1"/>
</workbook>
</file>

<file path=xl/comments2.xml><?xml version="1.0" encoding="utf-8"?>
<comments xmlns="http://schemas.openxmlformats.org/spreadsheetml/2006/main">
  <authors>
    <author>lenovo</author>
  </authors>
  <commentList>
    <comment ref="D7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<sst xmlns="http://schemas.openxmlformats.org/spreadsheetml/2006/main" count="319" uniqueCount="237">
  <si>
    <t>规模工业企业总产值</t>
  </si>
  <si>
    <t>计量单位：万元</t>
  </si>
  <si>
    <t>12月</t>
  </si>
  <si>
    <t>1—12月</t>
  </si>
  <si>
    <t>同比±％</t>
  </si>
  <si>
    <t xml:space="preserve">  总计</t>
  </si>
  <si>
    <t xml:space="preserve">    按所有制分：集体</t>
  </si>
  <si>
    <t xml:space="preserve">                     股份制</t>
  </si>
  <si>
    <t xml:space="preserve">                              外商、港澳台</t>
  </si>
  <si>
    <t xml:space="preserve">                其它</t>
  </si>
  <si>
    <t xml:space="preserve">    按轻重工业分： 轻工业</t>
  </si>
  <si>
    <t xml:space="preserve">                   重工业</t>
  </si>
  <si>
    <t>高新技术产业产值</t>
  </si>
  <si>
    <t>新兴技术产业产值</t>
  </si>
  <si>
    <t xml:space="preserve">    民营工业</t>
  </si>
  <si>
    <r>
      <t>注：规模企业（定报企业）指国有和年销售收入</t>
    </r>
    <r>
      <rPr>
        <sz val="9"/>
        <rFont val="Times New Roman"/>
        <family val="1"/>
      </rPr>
      <t>2000</t>
    </r>
    <r>
      <rPr>
        <sz val="9"/>
        <rFont val="宋体"/>
        <family val="0"/>
      </rPr>
      <t>万元以上非国有工业企业。</t>
    </r>
  </si>
  <si>
    <t>规模工业企业产品产量</t>
  </si>
  <si>
    <t>单位</t>
  </si>
  <si>
    <t>同比±%</t>
  </si>
  <si>
    <t>橡胶轮胎外胎</t>
  </si>
  <si>
    <t>条</t>
  </si>
  <si>
    <t>民用钢质船舶</t>
  </si>
  <si>
    <t>万载重吨</t>
  </si>
  <si>
    <t>钢球</t>
  </si>
  <si>
    <t>万粒</t>
  </si>
  <si>
    <t>锻压设备</t>
  </si>
  <si>
    <t>台</t>
  </si>
  <si>
    <t>高压电器</t>
  </si>
  <si>
    <t>阀门</t>
  </si>
  <si>
    <t>吨</t>
  </si>
  <si>
    <t>半导体分立器件</t>
  </si>
  <si>
    <t>万只</t>
  </si>
  <si>
    <t>纱</t>
  </si>
  <si>
    <t>布</t>
  </si>
  <si>
    <t>万米</t>
  </si>
  <si>
    <t>服装</t>
  </si>
  <si>
    <t>万件</t>
  </si>
  <si>
    <t>玻璃纤维纱</t>
  </si>
  <si>
    <t>滚动轴承</t>
  </si>
  <si>
    <t>万套</t>
  </si>
  <si>
    <t>饮料酒</t>
  </si>
  <si>
    <t>规模工业企业经济效益</t>
  </si>
  <si>
    <t>计量单位</t>
  </si>
  <si>
    <t>企业单位数</t>
  </si>
  <si>
    <t>个</t>
  </si>
  <si>
    <t>—</t>
  </si>
  <si>
    <t>亏损企业数</t>
  </si>
  <si>
    <t>应收账款净额</t>
  </si>
  <si>
    <t>万元</t>
  </si>
  <si>
    <t>产成品</t>
  </si>
  <si>
    <t>负债总额</t>
  </si>
  <si>
    <t>主营业务收入</t>
  </si>
  <si>
    <t>成本费用总额</t>
  </si>
  <si>
    <t>利税总额</t>
  </si>
  <si>
    <t>利润总额</t>
  </si>
  <si>
    <t>应缴税金总额</t>
  </si>
  <si>
    <t>亏损企业亏损额</t>
  </si>
  <si>
    <t>增减百分点</t>
  </si>
  <si>
    <t>总资产贡献率</t>
  </si>
  <si>
    <t>％</t>
  </si>
  <si>
    <t>资产负债率</t>
  </si>
  <si>
    <t>成本费用利润率</t>
  </si>
  <si>
    <t>流动资产周转率</t>
  </si>
  <si>
    <t>次</t>
  </si>
  <si>
    <t>产销率</t>
  </si>
  <si>
    <t>全社会用电量</t>
  </si>
  <si>
    <t>计量单位：万千瓦时</t>
  </si>
  <si>
    <t>1－12月</t>
  </si>
  <si>
    <t>全社会用电总计</t>
  </si>
  <si>
    <t>一、农、林、牧、渔业</t>
  </si>
  <si>
    <t>二、工业</t>
  </si>
  <si>
    <t>（二）制造业</t>
  </si>
  <si>
    <t>三、建筑业</t>
  </si>
  <si>
    <t>四、交通运输、仓储和邮政业</t>
  </si>
  <si>
    <t>五、信息传输、软件和信息技术服务业</t>
  </si>
  <si>
    <t>六、批发和零售业</t>
  </si>
  <si>
    <t>七、住宿和餐饮业</t>
  </si>
  <si>
    <t>八、金融业</t>
  </si>
  <si>
    <t>九、房地产业</t>
  </si>
  <si>
    <t>十、租赁和商务服务业</t>
  </si>
  <si>
    <t xml:space="preserve">  其中：租赁业</t>
  </si>
  <si>
    <t>十一、公共服务及管理组织</t>
  </si>
  <si>
    <t>十二、城乡居民生活用电合计</t>
  </si>
  <si>
    <t xml:space="preserve">  城镇居民</t>
  </si>
  <si>
    <t xml:space="preserve">  乡村居民</t>
  </si>
  <si>
    <t>注：本资料由市供电公司提供。</t>
  </si>
  <si>
    <t>固定资产投资完成额</t>
  </si>
  <si>
    <t>1-12月</t>
  </si>
  <si>
    <t>一、固定资产投资完成额</t>
  </si>
  <si>
    <t>亿元</t>
  </si>
  <si>
    <t xml:space="preserve">     工业</t>
  </si>
  <si>
    <t xml:space="preserve">     第三产业</t>
  </si>
  <si>
    <t xml:space="preserve">       其中：房地产开发</t>
  </si>
  <si>
    <t>二、房地产</t>
  </si>
  <si>
    <t xml:space="preserve">   企业个数</t>
  </si>
  <si>
    <t xml:space="preserve">   房屋施工面积</t>
  </si>
  <si>
    <t>万㎡</t>
  </si>
  <si>
    <t xml:space="preserve">       其中：住宅</t>
  </si>
  <si>
    <t xml:space="preserve">   房屋竣工面积</t>
  </si>
  <si>
    <t xml:space="preserve">   商品房销售面积</t>
  </si>
  <si>
    <t xml:space="preserve">   商品房销售额</t>
  </si>
  <si>
    <t>注：投资增幅系南通市统计局反馈数。</t>
  </si>
  <si>
    <t>规上服务业</t>
  </si>
  <si>
    <t>计量单位：个、万元</t>
  </si>
  <si>
    <t>单位数</t>
  </si>
  <si>
    <t>12月营业收入</t>
  </si>
  <si>
    <t>合计</t>
  </si>
  <si>
    <t xml:space="preserve">  交通运输、仓储和邮政业</t>
  </si>
  <si>
    <t xml:space="preserve">  信息传输、软件和信息技术服务业</t>
  </si>
  <si>
    <t xml:space="preserve">  房地产业</t>
  </si>
  <si>
    <t xml:space="preserve">  租赁和商务服务业</t>
  </si>
  <si>
    <t xml:space="preserve">  科学研究和技术服务业</t>
  </si>
  <si>
    <t xml:space="preserve">  水利、环境和公共设施管理业</t>
  </si>
  <si>
    <t xml:space="preserve">  居民服务、修理和其他服务业</t>
  </si>
  <si>
    <t xml:space="preserve">  教育</t>
  </si>
  <si>
    <t xml:space="preserve">  卫生和社会工作</t>
  </si>
  <si>
    <t xml:space="preserve">  文化、体育和娱乐业</t>
  </si>
  <si>
    <t>批发、零售、住宿、餐饮业</t>
  </si>
  <si>
    <t>单位：万元</t>
  </si>
  <si>
    <t>同比%</t>
  </si>
  <si>
    <t>一、社会消费品零售总额</t>
  </si>
  <si>
    <t>（一）、按销售单位所在地分</t>
  </si>
  <si>
    <t xml:space="preserve">     1、城镇</t>
  </si>
  <si>
    <t xml:space="preserve">       其中：城区</t>
  </si>
  <si>
    <t xml:space="preserve">     2、乡村</t>
  </si>
  <si>
    <t>（二）、按行业分</t>
  </si>
  <si>
    <t xml:space="preserve">    批发零售业</t>
  </si>
  <si>
    <t xml:space="preserve">    住宿和餐饮业小计</t>
  </si>
  <si>
    <t>二、商品销售总额</t>
  </si>
  <si>
    <t>（一）批发业</t>
  </si>
  <si>
    <t>（二）零售业</t>
  </si>
  <si>
    <t>三、限额以上批发零售住宿餐饮零售额</t>
  </si>
  <si>
    <t>对外经济</t>
  </si>
  <si>
    <t>一、进出口总值</t>
  </si>
  <si>
    <t xml:space="preserve">      出口总值</t>
  </si>
  <si>
    <t xml:space="preserve">      进口总值</t>
  </si>
  <si>
    <t>二、新增注册项目</t>
  </si>
  <si>
    <t>-</t>
  </si>
  <si>
    <t xml:space="preserve">    新增注册金额</t>
  </si>
  <si>
    <t>万美元</t>
  </si>
  <si>
    <t xml:space="preserve">    实际利用外资金额</t>
  </si>
  <si>
    <t>三、期末实有三资企业</t>
  </si>
  <si>
    <t>四、承包劳务完成营业额</t>
  </si>
  <si>
    <t>五、当年新派劳务人数</t>
  </si>
  <si>
    <t>人</t>
  </si>
  <si>
    <t xml:space="preserve">    月末在外人数</t>
  </si>
  <si>
    <t>注：本资料由市商务局提供。</t>
  </si>
  <si>
    <t>财政、金融</t>
  </si>
  <si>
    <t>1.财政总收入</t>
  </si>
  <si>
    <t xml:space="preserve"> （1）中央级收入</t>
  </si>
  <si>
    <t xml:space="preserve"> （2）地方级收入</t>
  </si>
  <si>
    <t xml:space="preserve">       #一般公共预算收入</t>
  </si>
  <si>
    <t>2.财政支出</t>
  </si>
  <si>
    <t xml:space="preserve">       #一般公共预算支出</t>
  </si>
  <si>
    <t>3.金融系统存款余额</t>
  </si>
  <si>
    <r>
      <t xml:space="preserve">   #</t>
    </r>
    <r>
      <rPr>
        <sz val="12"/>
        <rFont val="宋体"/>
        <family val="0"/>
      </rPr>
      <t>居民储蓄存款</t>
    </r>
  </si>
  <si>
    <t>4.金融系统贷款余额</t>
  </si>
  <si>
    <r>
      <t xml:space="preserve">   #</t>
    </r>
    <r>
      <rPr>
        <sz val="12"/>
        <rFont val="宋体"/>
        <family val="0"/>
      </rPr>
      <t>短期贷款</t>
    </r>
  </si>
  <si>
    <t xml:space="preserve">    中长期贷款</t>
  </si>
  <si>
    <t>注：本资料由市财政局和市人民银行提供。</t>
  </si>
  <si>
    <t>各银行机构存贷款</t>
  </si>
  <si>
    <t>1-12月各项存款</t>
  </si>
  <si>
    <t>1-12月各项贷款</t>
  </si>
  <si>
    <t>贷存比
(%)</t>
  </si>
  <si>
    <t>余额</t>
  </si>
  <si>
    <t>比年初±</t>
  </si>
  <si>
    <t>合   计</t>
  </si>
  <si>
    <t>农业发展银行</t>
  </si>
  <si>
    <t>工商银行</t>
  </si>
  <si>
    <t>农业银行</t>
  </si>
  <si>
    <t>中国银行</t>
  </si>
  <si>
    <t>建设银行</t>
  </si>
  <si>
    <t>交通银行</t>
  </si>
  <si>
    <t>中信银行</t>
  </si>
  <si>
    <t>招商银行</t>
  </si>
  <si>
    <t>浦发银行</t>
  </si>
  <si>
    <t>民生银行</t>
  </si>
  <si>
    <t>南京银行</t>
  </si>
  <si>
    <t>江苏银行</t>
  </si>
  <si>
    <t>邮政储蓄银行</t>
  </si>
  <si>
    <t>本地农商行</t>
  </si>
  <si>
    <t>无锡农商行</t>
  </si>
  <si>
    <t>常熟农商行</t>
  </si>
  <si>
    <t>张家港农商行</t>
  </si>
  <si>
    <t>华夏银行</t>
  </si>
  <si>
    <t>兴业银行</t>
  </si>
  <si>
    <t>村镇银行</t>
  </si>
  <si>
    <t>注：本资料由市人民银行提供。</t>
  </si>
  <si>
    <t>服务业税收</t>
  </si>
  <si>
    <t>服务业税收合计</t>
  </si>
  <si>
    <r>
      <t xml:space="preserve">  </t>
    </r>
    <r>
      <rPr>
        <sz val="12"/>
        <rFont val="宋体"/>
        <family val="0"/>
      </rPr>
      <t xml:space="preserve"># </t>
    </r>
    <r>
      <rPr>
        <sz val="12"/>
        <rFont val="宋体"/>
        <family val="0"/>
      </rPr>
      <t>批发和零售业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</si>
  <si>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交通运输、仓储和邮政业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</si>
  <si>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住宿和餐饮业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</si>
  <si>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信息传输、软件和信息技术服务业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</si>
  <si>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金融业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</si>
  <si>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房地产业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</si>
  <si>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租赁和商务服务业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</si>
  <si>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科学研究和技术服务业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</si>
  <si>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水利、环境和公共设施管理业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</si>
  <si>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居民服务、修理和其他服务业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</si>
  <si>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教育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</si>
  <si>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卫生和社会工作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</si>
  <si>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文化、体育和娱乐业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</si>
  <si>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公共管理、社会保障和社会组织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</si>
  <si>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车辆购置税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</si>
  <si>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其他行业</t>
    </r>
  </si>
  <si>
    <t>地税服务业税收分税种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</si>
  <si>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</si>
  <si>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国内增值税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</si>
  <si>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营业税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</si>
  <si>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内资企业所得税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</si>
  <si>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个人所得税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</si>
  <si>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城市维护
建设税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</si>
  <si>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房产税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</si>
  <si>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印花税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</si>
  <si>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城镇土地
使用税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</si>
  <si>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土地增值税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</si>
  <si>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车船税</t>
    </r>
  </si>
  <si>
    <r>
      <t xml:space="preserve"> </t>
    </r>
    <r>
      <rPr>
        <sz val="12"/>
        <rFont val="宋体"/>
        <family val="0"/>
      </rPr>
      <t xml:space="preserve"> 契税</t>
    </r>
  </si>
  <si>
    <t>价格指数</t>
  </si>
  <si>
    <t>上年同期=100</t>
  </si>
  <si>
    <t>居民消费价格总指数（CPI）</t>
  </si>
  <si>
    <t xml:space="preserve">  1、食品烟酒</t>
  </si>
  <si>
    <t xml:space="preserve">       粮    食</t>
  </si>
  <si>
    <t xml:space="preserve">       鲜    菜</t>
  </si>
  <si>
    <t xml:space="preserve">       畜    肉</t>
  </si>
  <si>
    <t xml:space="preserve">       水 产 品</t>
  </si>
  <si>
    <t xml:space="preserve">       蛋    类</t>
  </si>
  <si>
    <t xml:space="preserve">       鲜    果</t>
  </si>
  <si>
    <t xml:space="preserve">  2、衣着</t>
  </si>
  <si>
    <t xml:space="preserve">  3、居住</t>
  </si>
  <si>
    <t xml:space="preserve">  4、生活用品及服务</t>
  </si>
  <si>
    <t xml:space="preserve">  5、交通和通信</t>
  </si>
  <si>
    <t xml:space="preserve">  6、教育文化和娱乐</t>
  </si>
  <si>
    <t xml:space="preserve">  7、医疗保健</t>
  </si>
  <si>
    <t xml:space="preserve">  8、其他用品和服务</t>
  </si>
  <si>
    <t>商品零售价格总指数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</si>
</sst>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_(&quot;$&quot;* #,##0.0_);_(&quot;$&quot;* \(#,##0.0\);_(&quot;$&quot;* &quot;-&quot;??_);_(@_)"/>
    <numFmt numFmtId="178" formatCode="mmm\ dd\,\ yy"/>
    <numFmt numFmtId="179" formatCode="mm/dd/yy_)"/>
    <numFmt numFmtId="180" formatCode="0.0_ "/>
    <numFmt numFmtId="181" formatCode="0_);[Red]\(0\)"/>
    <numFmt numFmtId="182" formatCode="0_ "/>
    <numFmt numFmtId="183" formatCode="0.00_ "/>
    <numFmt numFmtId="184" formatCode="0.0_);[Red]\(0.0\)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6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7"/>
      <name val="Small Fonts"/>
      <family val="2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name val="蹈框"/>
      <family val="0"/>
    </font>
    <font>
      <sz val="11"/>
      <name val="ＭＳ Ｐゴシック"/>
      <family val="2"/>
    </font>
    <font>
      <b/>
      <sz val="15"/>
      <color indexed="23"/>
      <name val="宋体"/>
      <family val="0"/>
    </font>
    <font>
      <b/>
      <sz val="13"/>
      <color indexed="23"/>
      <name val="宋体"/>
      <family val="0"/>
    </font>
    <font>
      <sz val="12"/>
      <name val="바탕체"/>
      <family val="3"/>
    </font>
    <font>
      <b/>
      <sz val="11"/>
      <color indexed="23"/>
      <name val="宋体"/>
      <family val="0"/>
    </font>
    <font>
      <sz val="12"/>
      <color indexed="20"/>
      <name val="宋体"/>
      <family val="0"/>
    </font>
    <font>
      <sz val="10"/>
      <name val="Arial"/>
      <family val="2"/>
    </font>
    <font>
      <b/>
      <sz val="18"/>
      <color indexed="23"/>
      <name val="宋体"/>
      <family val="0"/>
    </font>
    <font>
      <sz val="10"/>
      <name val="Times New Roman"/>
      <family val="1"/>
    </font>
    <font>
      <sz val="12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MS Sans Serif"/>
      <family val="2"/>
    </font>
    <font>
      <sz val="9"/>
      <name val="Times New Roman"/>
      <family val="1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b/>
      <sz val="8"/>
      <name val="宋体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indexed="8"/>
      </top>
      <bottom>
        <color indexed="8"/>
      </bottom>
    </border>
    <border>
      <left style="thin">
        <color rgb="FF000000"/>
      </left>
      <right>
        <color indexed="8"/>
      </right>
      <top style="thin">
        <color indexed="8"/>
      </top>
      <bottom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8"/>
      </right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8"/>
      </top>
      <bottom style="medium">
        <color rgb="FF000000"/>
      </bottom>
    </border>
    <border>
      <left style="thin">
        <color rgb="FF000000"/>
      </left>
      <right>
        <color indexed="8"/>
      </right>
      <top>
        <color indexed="8"/>
      </top>
      <bottom style="medium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136"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37" fontId="26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32" fillId="0" borderId="2" applyNumberFormat="0" applyFill="0" applyAlignment="0" applyProtection="0"/>
    <xf numFmtId="0" fontId="27" fillId="0" borderId="3" applyNumberFormat="0" applyFill="0" applyAlignment="0" applyProtection="0"/>
    <xf numFmtId="0" fontId="33" fillId="0" borderId="4" applyNumberFormat="0" applyFill="0" applyAlignment="0" applyProtection="0"/>
    <xf numFmtId="0" fontId="19" fillId="0" borderId="5" applyNumberFormat="0" applyFill="0" applyAlignment="0" applyProtection="0"/>
    <xf numFmtId="0" fontId="35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6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8" borderId="9" applyNumberFormat="0" applyAlignment="0" applyProtection="0"/>
    <xf numFmtId="0" fontId="29" fillId="19" borderId="10" applyNumberFormat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11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0" borderId="0">
      <alignment/>
      <protection/>
    </xf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>
      <alignment/>
      <protection/>
    </xf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21" fillId="18" borderId="12" applyNumberFormat="0" applyAlignment="0" applyProtection="0"/>
    <xf numFmtId="0" fontId="21" fillId="18" borderId="12" applyNumberFormat="0" applyAlignment="0" applyProtection="0"/>
    <xf numFmtId="0" fontId="16" fillId="8" borderId="9" applyNumberFormat="0" applyAlignment="0" applyProtection="0"/>
    <xf numFmtId="0" fontId="16" fillId="8" borderId="9" applyNumberFormat="0" applyAlignment="0" applyProtection="0"/>
    <xf numFmtId="0" fontId="37" fillId="0" borderId="0" applyBorder="0">
      <alignment/>
      <protection/>
    </xf>
    <xf numFmtId="0" fontId="50" fillId="0" borderId="0" applyNumberFormat="0" applyFill="0" applyBorder="0" applyAlignment="0" applyProtection="0"/>
    <xf numFmtId="0" fontId="0" fillId="27" borderId="13" applyNumberFormat="0" applyFont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4" fillId="0" borderId="0">
      <alignment/>
      <protection/>
    </xf>
  </cellStyleXfs>
  <cellXfs count="205">
    <xf numFmtId="0" fontId="0" fillId="0" borderId="0" xfId="0" applyAlignment="1">
      <alignment vertical="center"/>
    </xf>
    <xf numFmtId="0" fontId="2" fillId="0" borderId="0" xfId="80" applyNumberFormat="1" applyFont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4" fillId="0" borderId="14" xfId="80" applyNumberFormat="1" applyFont="1" applyBorder="1" applyAlignment="1" applyProtection="1">
      <alignment vertical="center"/>
      <protection/>
    </xf>
    <xf numFmtId="0" fontId="4" fillId="0" borderId="15" xfId="80" applyNumberFormat="1" applyFont="1" applyBorder="1" applyAlignment="1" applyProtection="1">
      <alignment horizontal="center" vertical="center"/>
      <protection/>
    </xf>
    <xf numFmtId="0" fontId="4" fillId="0" borderId="16" xfId="80" applyNumberFormat="1" applyFont="1" applyBorder="1" applyAlignment="1" applyProtection="1">
      <alignment horizontal="center" vertical="center"/>
      <protection/>
    </xf>
    <xf numFmtId="0" fontId="5" fillId="0" borderId="17" xfId="80" applyNumberFormat="1" applyFont="1" applyBorder="1" applyAlignment="1" applyProtection="1">
      <alignment vertical="center"/>
      <protection/>
    </xf>
    <xf numFmtId="180" fontId="0" fillId="0" borderId="18" xfId="0" applyNumberFormat="1" applyFont="1" applyFill="1" applyBorder="1" applyAlignment="1">
      <alignment horizontal="center" vertical="center"/>
    </xf>
    <xf numFmtId="180" fontId="0" fillId="0" borderId="19" xfId="0" applyNumberFormat="1" applyFont="1" applyFill="1" applyBorder="1" applyAlignment="1">
      <alignment horizontal="center" vertical="center"/>
    </xf>
    <xf numFmtId="0" fontId="5" fillId="0" borderId="20" xfId="80" applyNumberFormat="1" applyFont="1" applyBorder="1" applyAlignment="1" applyProtection="1">
      <alignment vertical="center"/>
      <protection/>
    </xf>
    <xf numFmtId="180" fontId="0" fillId="0" borderId="21" xfId="0" applyNumberFormat="1" applyFont="1" applyFill="1" applyBorder="1" applyAlignment="1">
      <alignment horizontal="center" vertical="center"/>
    </xf>
    <xf numFmtId="180" fontId="0" fillId="0" borderId="22" xfId="0" applyNumberFormat="1" applyFont="1" applyFill="1" applyBorder="1" applyAlignment="1">
      <alignment horizontal="center" vertical="center"/>
    </xf>
    <xf numFmtId="0" fontId="5" fillId="0" borderId="23" xfId="80" applyNumberFormat="1" applyFont="1" applyBorder="1" applyAlignment="1" applyProtection="1">
      <alignment vertical="center"/>
      <protection/>
    </xf>
    <xf numFmtId="180" fontId="0" fillId="0" borderId="24" xfId="0" applyNumberFormat="1" applyFont="1" applyFill="1" applyBorder="1" applyAlignment="1">
      <alignment horizontal="center" vertical="center"/>
    </xf>
    <xf numFmtId="180" fontId="0" fillId="0" borderId="2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 shrinkToFit="1"/>
    </xf>
    <xf numFmtId="0" fontId="7" fillId="0" borderId="26" xfId="0" applyFont="1" applyFill="1" applyBorder="1" applyAlignment="1">
      <alignment horizontal="center" vertical="center" wrapText="1" shrinkToFit="1"/>
    </xf>
    <xf numFmtId="57" fontId="7" fillId="0" borderId="27" xfId="0" applyNumberFormat="1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left" vertical="center" wrapText="1"/>
    </xf>
    <xf numFmtId="181" fontId="51" fillId="0" borderId="18" xfId="0" applyNumberFormat="1" applyFont="1" applyFill="1" applyBorder="1" applyAlignment="1">
      <alignment horizontal="center" vertical="center" wrapText="1" shrinkToFit="1"/>
    </xf>
    <xf numFmtId="180" fontId="51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181" fontId="51" fillId="0" borderId="21" xfId="0" applyNumberFormat="1" applyFont="1" applyFill="1" applyBorder="1" applyAlignment="1">
      <alignment horizontal="center" vertical="center" wrapText="1" shrinkToFit="1"/>
    </xf>
    <xf numFmtId="180" fontId="51" fillId="0" borderId="22" xfId="0" applyNumberFormat="1" applyFont="1" applyFill="1" applyBorder="1" applyAlignment="1">
      <alignment horizontal="center" vertical="center" wrapText="1"/>
    </xf>
    <xf numFmtId="0" fontId="51" fillId="0" borderId="22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 wrapText="1"/>
    </xf>
    <xf numFmtId="181" fontId="51" fillId="0" borderId="24" xfId="0" applyNumberFormat="1" applyFont="1" applyFill="1" applyBorder="1" applyAlignment="1">
      <alignment horizontal="center" vertical="center" wrapText="1" shrinkToFit="1"/>
    </xf>
    <xf numFmtId="180" fontId="51" fillId="0" borderId="25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 shrinkToFit="1"/>
    </xf>
    <xf numFmtId="181" fontId="0" fillId="0" borderId="18" xfId="0" applyNumberFormat="1" applyFont="1" applyFill="1" applyBorder="1" applyAlignment="1">
      <alignment horizontal="center" vertical="center" wrapText="1"/>
    </xf>
    <xf numFmtId="180" fontId="0" fillId="0" borderId="19" xfId="0" applyNumberFormat="1" applyFont="1" applyFill="1" applyBorder="1" applyAlignment="1">
      <alignment horizontal="center" vertical="center" wrapText="1"/>
    </xf>
    <xf numFmtId="181" fontId="0" fillId="0" borderId="21" xfId="0" applyNumberFormat="1" applyFont="1" applyFill="1" applyBorder="1" applyAlignment="1">
      <alignment horizontal="center" vertical="center" wrapText="1"/>
    </xf>
    <xf numFmtId="180" fontId="0" fillId="0" borderId="22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181" fontId="0" fillId="0" borderId="24" xfId="0" applyNumberFormat="1" applyFont="1" applyFill="1" applyBorder="1" applyAlignment="1">
      <alignment horizontal="center" vertical="center" wrapText="1"/>
    </xf>
    <xf numFmtId="180" fontId="0" fillId="0" borderId="2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30" xfId="80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left" vertical="center" wrapText="1"/>
    </xf>
    <xf numFmtId="182" fontId="0" fillId="0" borderId="18" xfId="0" applyNumberFormat="1" applyFont="1" applyFill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2" fontId="0" fillId="0" borderId="21" xfId="0" applyNumberFormat="1" applyFont="1" applyFill="1" applyBorder="1" applyAlignment="1">
      <alignment horizontal="center" vertical="center"/>
    </xf>
    <xf numFmtId="180" fontId="0" fillId="0" borderId="22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182" fontId="0" fillId="0" borderId="24" xfId="0" applyNumberFormat="1" applyFont="1" applyFill="1" applyBorder="1" applyAlignment="1">
      <alignment horizontal="center" vertical="center"/>
    </xf>
    <xf numFmtId="182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0" fontId="7" fillId="0" borderId="31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82" fontId="0" fillId="0" borderId="21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182" fontId="0" fillId="0" borderId="24" xfId="0" applyNumberFormat="1" applyFont="1" applyBorder="1" applyAlignment="1">
      <alignment horizontal="center" vertical="center"/>
    </xf>
    <xf numFmtId="180" fontId="0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182" fontId="5" fillId="0" borderId="18" xfId="0" applyNumberFormat="1" applyFont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182" fontId="5" fillId="0" borderId="21" xfId="0" applyNumberFormat="1" applyFont="1" applyBorder="1" applyAlignment="1">
      <alignment horizontal="center" vertical="center"/>
    </xf>
    <xf numFmtId="180" fontId="5" fillId="0" borderId="22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180" fontId="5" fillId="0" borderId="22" xfId="0" applyNumberFormat="1" applyFont="1" applyBorder="1" applyAlignment="1">
      <alignment horizontal="center" vertical="center"/>
    </xf>
    <xf numFmtId="182" fontId="5" fillId="0" borderId="21" xfId="80" applyNumberFormat="1" applyFont="1" applyBorder="1" applyAlignment="1">
      <alignment horizontal="center"/>
      <protection/>
    </xf>
    <xf numFmtId="182" fontId="5" fillId="0" borderId="21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182" fontId="5" fillId="0" borderId="24" xfId="0" applyNumberFormat="1" applyFont="1" applyFill="1" applyBorder="1" applyAlignment="1">
      <alignment horizontal="center" vertical="center"/>
    </xf>
    <xf numFmtId="180" fontId="5" fillId="0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180" fontId="7" fillId="0" borderId="27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0" fontId="5" fillId="0" borderId="33" xfId="0" applyFont="1" applyBorder="1" applyAlignment="1">
      <alignment vertical="center"/>
    </xf>
    <xf numFmtId="182" fontId="52" fillId="0" borderId="34" xfId="70" applyNumberFormat="1" applyFont="1" applyFill="1" applyBorder="1" applyAlignment="1">
      <alignment horizontal="center"/>
      <protection/>
    </xf>
    <xf numFmtId="180" fontId="52" fillId="0" borderId="35" xfId="73" applyNumberFormat="1" applyFont="1" applyFill="1" applyBorder="1" applyAlignment="1">
      <alignment horizontal="center"/>
      <protection/>
    </xf>
    <xf numFmtId="0" fontId="0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vertical="center"/>
    </xf>
    <xf numFmtId="182" fontId="52" fillId="0" borderId="36" xfId="70" applyNumberFormat="1" applyFont="1" applyBorder="1" applyAlignment="1">
      <alignment horizontal="center" vertical="center"/>
      <protection/>
    </xf>
    <xf numFmtId="182" fontId="52" fillId="0" borderId="37" xfId="70" applyNumberFormat="1" applyFont="1" applyBorder="1" applyAlignment="1">
      <alignment horizontal="center" vertical="center"/>
      <protection/>
    </xf>
    <xf numFmtId="0" fontId="0" fillId="0" borderId="0" xfId="0" applyNumberFormat="1" applyFont="1" applyFill="1" applyBorder="1" applyAlignment="1">
      <alignment horizontal="right" vertical="center" shrinkToFit="1"/>
    </xf>
    <xf numFmtId="182" fontId="52" fillId="0" borderId="36" xfId="79" applyNumberFormat="1" applyFont="1" applyBorder="1" applyAlignment="1">
      <alignment horizontal="center"/>
      <protection/>
    </xf>
    <xf numFmtId="180" fontId="52" fillId="0" borderId="37" xfId="79" applyNumberFormat="1" applyFont="1" applyBorder="1" applyAlignment="1">
      <alignment horizontal="center"/>
      <protection/>
    </xf>
    <xf numFmtId="182" fontId="52" fillId="0" borderId="36" xfId="65" applyNumberFormat="1" applyFont="1" applyBorder="1" applyAlignment="1">
      <alignment horizontal="center"/>
      <protection/>
    </xf>
    <xf numFmtId="180" fontId="52" fillId="0" borderId="37" xfId="65" applyNumberFormat="1" applyFont="1" applyBorder="1" applyAlignment="1">
      <alignment horizontal="center"/>
      <protection/>
    </xf>
    <xf numFmtId="182" fontId="52" fillId="0" borderId="36" xfId="66" applyNumberFormat="1" applyFont="1" applyBorder="1" applyAlignment="1">
      <alignment horizontal="center"/>
      <protection/>
    </xf>
    <xf numFmtId="180" fontId="52" fillId="0" borderId="37" xfId="66" applyNumberFormat="1" applyFont="1" applyBorder="1" applyAlignment="1">
      <alignment horizontal="center"/>
      <protection/>
    </xf>
    <xf numFmtId="182" fontId="52" fillId="0" borderId="36" xfId="76" applyNumberFormat="1" applyFont="1" applyFill="1" applyBorder="1" applyAlignment="1">
      <alignment horizontal="center"/>
      <protection/>
    </xf>
    <xf numFmtId="180" fontId="52" fillId="0" borderId="37" xfId="76" applyNumberFormat="1" applyFont="1" applyFill="1" applyBorder="1" applyAlignment="1">
      <alignment horizontal="center"/>
      <protection/>
    </xf>
    <xf numFmtId="182" fontId="52" fillId="0" borderId="36" xfId="77" applyNumberFormat="1" applyFont="1" applyFill="1" applyBorder="1" applyAlignment="1">
      <alignment horizontal="center"/>
      <protection/>
    </xf>
    <xf numFmtId="180" fontId="52" fillId="0" borderId="37" xfId="77" applyNumberFormat="1" applyFont="1" applyFill="1" applyBorder="1" applyAlignment="1">
      <alignment horizontal="center"/>
      <protection/>
    </xf>
    <xf numFmtId="0" fontId="5" fillId="0" borderId="38" xfId="0" applyFont="1" applyBorder="1" applyAlignment="1">
      <alignment vertical="center"/>
    </xf>
    <xf numFmtId="182" fontId="52" fillId="0" borderId="39" xfId="78" applyNumberFormat="1" applyFont="1" applyFill="1" applyBorder="1" applyAlignment="1">
      <alignment horizontal="center"/>
      <protection/>
    </xf>
    <xf numFmtId="180" fontId="52" fillId="0" borderId="40" xfId="78" applyNumberFormat="1" applyFont="1" applyFill="1" applyBorder="1" applyAlignment="1">
      <alignment horizontal="center"/>
      <protection/>
    </xf>
    <xf numFmtId="0" fontId="0" fillId="0" borderId="0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52" fillId="0" borderId="18" xfId="70" applyFont="1" applyFill="1" applyBorder="1" applyAlignment="1">
      <alignment horizontal="center" vertical="center"/>
      <protection/>
    </xf>
    <xf numFmtId="180" fontId="52" fillId="0" borderId="19" xfId="70" applyNumberFormat="1" applyFont="1" applyFill="1" applyBorder="1" applyAlignment="1">
      <alignment horizontal="center" vertical="center"/>
      <protection/>
    </xf>
    <xf numFmtId="0" fontId="52" fillId="0" borderId="21" xfId="70" applyFont="1" applyFill="1" applyBorder="1" applyAlignment="1">
      <alignment horizontal="center" vertical="center"/>
      <protection/>
    </xf>
    <xf numFmtId="180" fontId="52" fillId="0" borderId="22" xfId="70" applyNumberFormat="1" applyFont="1" applyFill="1" applyBorder="1" applyAlignment="1">
      <alignment horizontal="center" vertical="center"/>
      <protection/>
    </xf>
    <xf numFmtId="0" fontId="5" fillId="0" borderId="28" xfId="0" applyFont="1" applyBorder="1" applyAlignment="1">
      <alignment vertical="center"/>
    </xf>
    <xf numFmtId="0" fontId="52" fillId="0" borderId="24" xfId="70" applyFont="1" applyFill="1" applyBorder="1" applyAlignment="1">
      <alignment horizontal="center" vertical="center"/>
      <protection/>
    </xf>
    <xf numFmtId="180" fontId="52" fillId="0" borderId="25" xfId="70" applyNumberFormat="1" applyFont="1" applyFill="1" applyBorder="1" applyAlignment="1">
      <alignment horizontal="center" vertical="center"/>
      <protection/>
    </xf>
    <xf numFmtId="18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7" fillId="0" borderId="32" xfId="0" applyFont="1" applyBorder="1" applyAlignment="1">
      <alignment horizontal="center"/>
    </xf>
    <xf numFmtId="183" fontId="7" fillId="0" borderId="32" xfId="0" applyNumberFormat="1" applyFont="1" applyBorder="1" applyAlignment="1">
      <alignment horizont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83" fontId="0" fillId="0" borderId="18" xfId="0" applyNumberFormat="1" applyFill="1" applyBorder="1" applyAlignment="1">
      <alignment horizontal="center"/>
    </xf>
    <xf numFmtId="180" fontId="0" fillId="0" borderId="19" xfId="0" applyNumberFormat="1" applyFill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183" fontId="0" fillId="0" borderId="21" xfId="0" applyNumberFormat="1" applyFill="1" applyBorder="1" applyAlignment="1">
      <alignment horizontal="center"/>
    </xf>
    <xf numFmtId="180" fontId="0" fillId="0" borderId="22" xfId="0" applyNumberFormat="1" applyFill="1" applyBorder="1" applyAlignment="1">
      <alignment horizontal="center"/>
    </xf>
    <xf numFmtId="183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2" fontId="0" fillId="0" borderId="22" xfId="0" applyNumberFormat="1" applyFill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183" fontId="0" fillId="0" borderId="24" xfId="0" applyNumberFormat="1" applyFill="1" applyBorder="1" applyAlignment="1">
      <alignment horizontal="center"/>
    </xf>
    <xf numFmtId="180" fontId="0" fillId="0" borderId="25" xfId="0" applyNumberForma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26" xfId="0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2" fillId="0" borderId="21" xfId="0" applyFont="1" applyFill="1" applyBorder="1" applyAlignment="1">
      <alignment horizontal="center" vertical="center"/>
    </xf>
    <xf numFmtId="180" fontId="51" fillId="0" borderId="22" xfId="0" applyNumberFormat="1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180" fontId="51" fillId="0" borderId="2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26" xfId="0" applyFont="1" applyBorder="1" applyAlignment="1">
      <alignment vertical="center"/>
    </xf>
    <xf numFmtId="181" fontId="0" fillId="0" borderId="21" xfId="0" applyNumberFormat="1" applyFill="1" applyBorder="1" applyAlignment="1">
      <alignment horizontal="center"/>
    </xf>
    <xf numFmtId="182" fontId="0" fillId="0" borderId="21" xfId="0" applyNumberFormat="1" applyFill="1" applyBorder="1" applyAlignment="1">
      <alignment horizontal="center"/>
    </xf>
    <xf numFmtId="180" fontId="11" fillId="0" borderId="22" xfId="0" applyNumberFormat="1" applyFont="1" applyFill="1" applyBorder="1" applyAlignment="1">
      <alignment vertical="center"/>
    </xf>
    <xf numFmtId="180" fontId="0" fillId="0" borderId="21" xfId="0" applyNumberForma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0" xfId="0" applyBorder="1" applyAlignment="1">
      <alignment horizontal="left"/>
    </xf>
    <xf numFmtId="181" fontId="0" fillId="0" borderId="21" xfId="0" applyNumberFormat="1" applyFont="1" applyBorder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0" fontId="0" fillId="0" borderId="20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181" fontId="0" fillId="0" borderId="42" xfId="0" applyNumberFormat="1" applyFont="1" applyBorder="1" applyAlignment="1">
      <alignment horizontal="center" vertical="center"/>
    </xf>
    <xf numFmtId="184" fontId="0" fillId="0" borderId="4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180" fontId="11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9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180" fontId="7" fillId="0" borderId="31" xfId="0" applyNumberFormat="1" applyFont="1" applyBorder="1" applyAlignment="1">
      <alignment horizontal="center"/>
    </xf>
    <xf numFmtId="180" fontId="7" fillId="0" borderId="44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 vertical="center"/>
    </xf>
    <xf numFmtId="182" fontId="7" fillId="0" borderId="32" xfId="0" applyNumberFormat="1" applyFont="1" applyBorder="1" applyAlignment="1">
      <alignment horizontal="center"/>
    </xf>
    <xf numFmtId="182" fontId="7" fillId="0" borderId="30" xfId="0" applyNumberFormat="1" applyFont="1" applyBorder="1" applyAlignment="1">
      <alignment horizontal="center"/>
    </xf>
    <xf numFmtId="180" fontId="7" fillId="0" borderId="27" xfId="0" applyNumberFormat="1" applyFont="1" applyBorder="1" applyAlignment="1">
      <alignment horizontal="center"/>
    </xf>
    <xf numFmtId="180" fontId="7" fillId="0" borderId="4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32" xfId="80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 shrinkToFit="1"/>
    </xf>
    <xf numFmtId="49" fontId="0" fillId="0" borderId="0" xfId="0" applyNumberFormat="1" applyFont="1" applyFill="1" applyBorder="1" applyAlignment="1">
      <alignment horizontal="right" vertical="center" wrapText="1" shrinkToFi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80" applyNumberFormat="1" applyFont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</cellXfs>
  <cellStyles count="122">
    <cellStyle name="Normal" xfId="0"/>
    <cellStyle name="20% - 强调文字颜色 1" xfId="15"/>
    <cellStyle name="20% - 强调文字颜色 1 2" xfId="16"/>
    <cellStyle name="20% - 强调文字颜色 2" xfId="17"/>
    <cellStyle name="20% - 强调文字颜色 3" xfId="18"/>
    <cellStyle name="20% - 强调文字颜色 3 2" xfId="19"/>
    <cellStyle name="20% - 强调文字颜色 4" xfId="20"/>
    <cellStyle name="20% - 强调文字颜色 5" xfId="21"/>
    <cellStyle name="20% - 强调文字颜色 5 2" xfId="22"/>
    <cellStyle name="20% - 强调文字颜色 6" xfId="23"/>
    <cellStyle name="20% - 强调文字颜色 6 2" xfId="24"/>
    <cellStyle name="40% - 强调文字颜色 1" xfId="25"/>
    <cellStyle name="40% - 强调文字颜色 1 2" xfId="26"/>
    <cellStyle name="40% - 强调文字颜色 2" xfId="27"/>
    <cellStyle name="40% - 强调文字颜色 2 2" xfId="28"/>
    <cellStyle name="40% - 强调文字颜色 3" xfId="29"/>
    <cellStyle name="40% - 强调文字颜色 3 2" xfId="30"/>
    <cellStyle name="40% - 强调文字颜色 4" xfId="31"/>
    <cellStyle name="40% - 强调文字颜色 5" xfId="32"/>
    <cellStyle name="40% - 强调文字颜色 6" xfId="33"/>
    <cellStyle name="40% - 强调文字颜色 6 2" xfId="34"/>
    <cellStyle name="60% - 强调文字颜色 1" xfId="35"/>
    <cellStyle name="60% - 强调文字颜色 1 2" xfId="36"/>
    <cellStyle name="60% - 强调文字颜色 2" xfId="37"/>
    <cellStyle name="60% - 强调文字颜色 2 2" xfId="38"/>
    <cellStyle name="60% - 强调文字颜色 3" xfId="39"/>
    <cellStyle name="60% - 强调文字颜色 3 2" xfId="40"/>
    <cellStyle name="60% - 强调文字颜色 4" xfId="41"/>
    <cellStyle name="60% - 强调文字颜色 4 2" xfId="42"/>
    <cellStyle name="60% - 强调文字颜色 5" xfId="43"/>
    <cellStyle name="60% - 强调文字颜色 5 2" xfId="44"/>
    <cellStyle name="60% - 强调文字颜色 6" xfId="45"/>
    <cellStyle name="60% - 强调文字颜色 6 2" xfId="46"/>
    <cellStyle name="no dec" xfId="47"/>
    <cellStyle name="Normal_APR" xfId="48"/>
    <cellStyle name="Percent" xfId="49"/>
    <cellStyle name="百分比 2" xfId="50"/>
    <cellStyle name="标题" xfId="51"/>
    <cellStyle name="标题 1" xfId="52"/>
    <cellStyle name="标题 1 2" xfId="53"/>
    <cellStyle name="标题 2" xfId="54"/>
    <cellStyle name="标题 2 2" xfId="55"/>
    <cellStyle name="标题 3" xfId="56"/>
    <cellStyle name="标题 3 2" xfId="57"/>
    <cellStyle name="标题 4" xfId="58"/>
    <cellStyle name="标题 4 2" xfId="59"/>
    <cellStyle name="标题 5" xfId="60"/>
    <cellStyle name="差" xfId="61"/>
    <cellStyle name="差_Book1" xfId="62"/>
    <cellStyle name="差_Book1_1" xfId="63"/>
    <cellStyle name="差_Book1_Book1" xfId="64"/>
    <cellStyle name="常规 10" xfId="65"/>
    <cellStyle name="常规 11" xfId="66"/>
    <cellStyle name="常规 12" xfId="67"/>
    <cellStyle name="常规 13" xfId="68"/>
    <cellStyle name="常规 14" xfId="69"/>
    <cellStyle name="常规 2" xfId="70"/>
    <cellStyle name="常规 2 2" xfId="71"/>
    <cellStyle name="常规 2 3" xfId="72"/>
    <cellStyle name="常规 3" xfId="73"/>
    <cellStyle name="常规 4" xfId="74"/>
    <cellStyle name="常规 5" xfId="75"/>
    <cellStyle name="常规 6" xfId="76"/>
    <cellStyle name="常规 7" xfId="77"/>
    <cellStyle name="常规 8" xfId="78"/>
    <cellStyle name="常规 9" xfId="79"/>
    <cellStyle name="常规_Sheet1" xfId="80"/>
    <cellStyle name="超级链接" xfId="81"/>
    <cellStyle name="Hyperlink" xfId="82"/>
    <cellStyle name="好" xfId="83"/>
    <cellStyle name="好_Book1" xfId="84"/>
    <cellStyle name="好_Book1_1" xfId="85"/>
    <cellStyle name="好_Book1_Book1" xfId="86"/>
    <cellStyle name="后继超级链接" xfId="87"/>
    <cellStyle name="汇总" xfId="88"/>
    <cellStyle name="汇总 2" xfId="89"/>
    <cellStyle name="Currency" xfId="90"/>
    <cellStyle name="Currency [0]" xfId="91"/>
    <cellStyle name="计算" xfId="92"/>
    <cellStyle name="检查单元格" xfId="93"/>
    <cellStyle name="解释性文本" xfId="94"/>
    <cellStyle name="警告文本" xfId="95"/>
    <cellStyle name="链接单元格" xfId="96"/>
    <cellStyle name="霓付 [0]_97MBO" xfId="97"/>
    <cellStyle name="霓付_97MBO" xfId="98"/>
    <cellStyle name="烹拳 [0]_97MBO" xfId="99"/>
    <cellStyle name="烹拳_97MBO" xfId="100"/>
    <cellStyle name="普通_ 白土" xfId="101"/>
    <cellStyle name="千分位[0]_ 白土" xfId="102"/>
    <cellStyle name="千分位_ 白土" xfId="103"/>
    <cellStyle name="千位[0]_1" xfId="104"/>
    <cellStyle name="千位_1" xfId="105"/>
    <cellStyle name="Comma" xfId="106"/>
    <cellStyle name="Comma [0]" xfId="107"/>
    <cellStyle name="千位分隔[0] 2" xfId="108"/>
    <cellStyle name="钎霖_laroux" xfId="109"/>
    <cellStyle name="强调文字颜色 1" xfId="110"/>
    <cellStyle name="强调文字颜色 1 2" xfId="111"/>
    <cellStyle name="强调文字颜色 2" xfId="112"/>
    <cellStyle name="强调文字颜色 2 2" xfId="113"/>
    <cellStyle name="强调文字颜色 3" xfId="114"/>
    <cellStyle name="强调文字颜色 3 2" xfId="115"/>
    <cellStyle name="强调文字颜色 4" xfId="116"/>
    <cellStyle name="强调文字颜色 4 2" xfId="117"/>
    <cellStyle name="强调文字颜色 5" xfId="118"/>
    <cellStyle name="强调文字颜色 5 2" xfId="119"/>
    <cellStyle name="强调文字颜色 6" xfId="120"/>
    <cellStyle name="强调文字颜色 6 2" xfId="121"/>
    <cellStyle name="适中" xfId="122"/>
    <cellStyle name="适中 2" xfId="123"/>
    <cellStyle name="输出" xfId="124"/>
    <cellStyle name="输出 2" xfId="125"/>
    <cellStyle name="输入" xfId="126"/>
    <cellStyle name="输入 2" xfId="127"/>
    <cellStyle name="样式 1" xfId="128"/>
    <cellStyle name="Followed Hyperlink" xfId="129"/>
    <cellStyle name="注释" xfId="130"/>
    <cellStyle name="콤마 [0]_BOILER-CO1" xfId="131"/>
    <cellStyle name="콤마_BOILER-CO1" xfId="132"/>
    <cellStyle name="통화 [0]_BOILER-CO1" xfId="133"/>
    <cellStyle name="통화_BOILER-CO1" xfId="134"/>
    <cellStyle name="표준_0N-HANDLING 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D17"/>
  <sheetViews>
    <sheetView zoomScalePageLayoutView="0" workbookViewId="0" topLeftCell="A1">
      <selection activeCell="G14" sqref="G14"/>
    </sheetView>
  </sheetViews>
  <sheetFormatPr defaultColWidth="9.00390625" defaultRowHeight="14.25"/>
  <cols>
    <col min="1" max="1" width="29.125" style="0" customWidth="1"/>
    <col min="2" max="2" width="10.875" style="0" customWidth="1"/>
    <col min="3" max="3" width="11.50390625" style="0" customWidth="1"/>
    <col min="4" max="4" width="12.875" style="53" customWidth="1"/>
  </cols>
  <sheetData>
    <row r="1" spans="1:4" ht="20.25">
      <c r="A1" s="166" t="s">
        <v>0</v>
      </c>
      <c r="B1" s="166"/>
      <c r="C1" s="166"/>
      <c r="D1" s="166"/>
    </row>
    <row r="2" spans="1:4" ht="14.25">
      <c r="A2" s="167"/>
      <c r="B2" s="167"/>
      <c r="C2" s="167"/>
      <c r="D2" s="167"/>
    </row>
    <row r="3" ht="14.25">
      <c r="D3" s="53" t="s">
        <v>1</v>
      </c>
    </row>
    <row r="4" spans="1:4" ht="14.25">
      <c r="A4" s="168"/>
      <c r="B4" s="170" t="s">
        <v>2</v>
      </c>
      <c r="C4" s="170" t="s">
        <v>3</v>
      </c>
      <c r="D4" s="172" t="s">
        <v>4</v>
      </c>
    </row>
    <row r="5" spans="1:4" ht="14.25">
      <c r="A5" s="169"/>
      <c r="B5" s="171"/>
      <c r="C5" s="171"/>
      <c r="D5" s="173"/>
    </row>
    <row r="6" spans="1:4" ht="24.75" customHeight="1">
      <c r="A6" s="156" t="s">
        <v>5</v>
      </c>
      <c r="B6" s="157">
        <v>1749585.05</v>
      </c>
      <c r="C6" s="157">
        <v>17734627.59</v>
      </c>
      <c r="D6" s="158">
        <v>14.08</v>
      </c>
    </row>
    <row r="7" spans="1:4" ht="24.75" customHeight="1">
      <c r="A7" s="159" t="s">
        <v>6</v>
      </c>
      <c r="B7" s="157">
        <v>1525.8</v>
      </c>
      <c r="C7" s="157">
        <v>12502.7</v>
      </c>
      <c r="D7" s="158">
        <v>4.18</v>
      </c>
    </row>
    <row r="8" spans="1:4" ht="24.75" customHeight="1">
      <c r="A8" s="160" t="s">
        <v>7</v>
      </c>
      <c r="B8" s="157">
        <v>1436956.8</v>
      </c>
      <c r="C8" s="157">
        <v>14622504.64</v>
      </c>
      <c r="D8" s="158">
        <v>17.01</v>
      </c>
    </row>
    <row r="9" spans="1:4" ht="24.75" customHeight="1">
      <c r="A9" s="160" t="s">
        <v>8</v>
      </c>
      <c r="B9" s="157">
        <v>303216.69</v>
      </c>
      <c r="C9" s="157">
        <v>2951043.63</v>
      </c>
      <c r="D9" s="158">
        <v>1.78</v>
      </c>
    </row>
    <row r="10" spans="1:4" ht="24.75" customHeight="1">
      <c r="A10" s="159" t="s">
        <v>9</v>
      </c>
      <c r="B10" s="157">
        <v>7885.76</v>
      </c>
      <c r="C10" s="157">
        <v>148576.63</v>
      </c>
      <c r="D10" s="158">
        <v>8.21</v>
      </c>
    </row>
    <row r="11" spans="1:4" ht="24.75" customHeight="1">
      <c r="A11" s="159" t="s">
        <v>10</v>
      </c>
      <c r="B11" s="157">
        <v>396875.88</v>
      </c>
      <c r="C11" s="157">
        <v>4716327.79</v>
      </c>
      <c r="D11" s="158">
        <v>5.24</v>
      </c>
    </row>
    <row r="12" spans="1:4" ht="24.75" customHeight="1">
      <c r="A12" s="159" t="s">
        <v>11</v>
      </c>
      <c r="B12" s="157">
        <v>1352709.17</v>
      </c>
      <c r="C12" s="157">
        <v>13018299.8</v>
      </c>
      <c r="D12" s="158">
        <v>17.67</v>
      </c>
    </row>
    <row r="13" spans="1:4" ht="24.75" customHeight="1">
      <c r="A13" s="159" t="s">
        <v>12</v>
      </c>
      <c r="B13" s="157">
        <v>730519.89</v>
      </c>
      <c r="C13" s="157">
        <v>8146872.24</v>
      </c>
      <c r="D13" s="158">
        <v>23.76</v>
      </c>
    </row>
    <row r="14" spans="1:4" ht="24.75" customHeight="1">
      <c r="A14" s="159" t="s">
        <v>13</v>
      </c>
      <c r="B14" s="157">
        <v>576160.3</v>
      </c>
      <c r="C14" s="157">
        <v>5579166.56</v>
      </c>
      <c r="D14" s="158">
        <v>17.92</v>
      </c>
    </row>
    <row r="15" spans="1:4" ht="24.75" customHeight="1">
      <c r="A15" s="161" t="s">
        <v>14</v>
      </c>
      <c r="B15" s="162">
        <v>1346951.36</v>
      </c>
      <c r="C15" s="162">
        <v>14327969.07</v>
      </c>
      <c r="D15" s="163">
        <v>15.6</v>
      </c>
    </row>
    <row r="17" spans="1:4" ht="25.5" customHeight="1">
      <c r="A17" s="164" t="s">
        <v>15</v>
      </c>
      <c r="B17" s="164"/>
      <c r="C17" s="164"/>
      <c r="D17" s="165"/>
    </row>
  </sheetData>
  <sheetProtection/>
  <mergeCells count="6">
    <mergeCell ref="A1:D1"/>
    <mergeCell ref="A2:D2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F26"/>
  <sheetViews>
    <sheetView zoomScalePageLayoutView="0" workbookViewId="0" topLeftCell="A13">
      <selection activeCell="H25" sqref="H25"/>
    </sheetView>
  </sheetViews>
  <sheetFormatPr defaultColWidth="9.00390625" defaultRowHeight="14.25"/>
  <cols>
    <col min="1" max="1" width="14.125" style="0" customWidth="1"/>
    <col min="2" max="2" width="13.25390625" style="0" bestFit="1" customWidth="1"/>
    <col min="3" max="4" width="11.875" style="0" bestFit="1" customWidth="1"/>
    <col min="5" max="5" width="12.375" style="0" customWidth="1"/>
  </cols>
  <sheetData>
    <row r="1" spans="1:6" ht="20.25">
      <c r="A1" s="187" t="s">
        <v>160</v>
      </c>
      <c r="B1" s="187"/>
      <c r="C1" s="187"/>
      <c r="D1" s="187"/>
      <c r="E1" s="187"/>
      <c r="F1" s="187"/>
    </row>
    <row r="2" spans="1:6" ht="14.25">
      <c r="A2" s="41"/>
      <c r="B2" s="42"/>
      <c r="C2" s="42"/>
      <c r="D2" s="42"/>
      <c r="E2" s="191" t="s">
        <v>1</v>
      </c>
      <c r="F2" s="192"/>
    </row>
    <row r="3" spans="1:6" ht="14.25">
      <c r="A3" s="195"/>
      <c r="B3" s="193" t="s">
        <v>161</v>
      </c>
      <c r="C3" s="193"/>
      <c r="D3" s="193" t="s">
        <v>162</v>
      </c>
      <c r="E3" s="193"/>
      <c r="F3" s="197" t="s">
        <v>163</v>
      </c>
    </row>
    <row r="4" spans="1:6" ht="14.25">
      <c r="A4" s="196"/>
      <c r="B4" s="44" t="s">
        <v>164</v>
      </c>
      <c r="C4" s="44" t="s">
        <v>165</v>
      </c>
      <c r="D4" s="44" t="s">
        <v>164</v>
      </c>
      <c r="E4" s="44" t="s">
        <v>165</v>
      </c>
      <c r="F4" s="198"/>
    </row>
    <row r="5" spans="1:6" ht="24.75" customHeight="1">
      <c r="A5" s="45" t="s">
        <v>166</v>
      </c>
      <c r="B5" s="46">
        <v>12927217.467898</v>
      </c>
      <c r="C5" s="46">
        <v>346737.60232</v>
      </c>
      <c r="D5" s="46">
        <v>8836759.34402</v>
      </c>
      <c r="E5" s="46">
        <v>1105415.164521</v>
      </c>
      <c r="F5" s="47">
        <f>D5/B5*100</f>
        <v>68.35778361402379</v>
      </c>
    </row>
    <row r="6" spans="1:6" ht="24.75" customHeight="1">
      <c r="A6" s="45" t="s">
        <v>167</v>
      </c>
      <c r="B6" s="48">
        <v>103005.061595</v>
      </c>
      <c r="C6" s="48">
        <v>10616.40713</v>
      </c>
      <c r="D6" s="48">
        <v>554907.71</v>
      </c>
      <c r="E6" s="48">
        <v>-59610</v>
      </c>
      <c r="F6" s="49">
        <f aca="true" t="shared" si="0" ref="F6:F25">D6/B6*100</f>
        <v>538.7188759536996</v>
      </c>
    </row>
    <row r="7" spans="1:6" ht="24.75" customHeight="1">
      <c r="A7" s="45" t="s">
        <v>168</v>
      </c>
      <c r="B7" s="48">
        <v>1148382.09513</v>
      </c>
      <c r="C7" s="48">
        <v>-1608.602026</v>
      </c>
      <c r="D7" s="48">
        <v>1009879.856993</v>
      </c>
      <c r="E7" s="48">
        <v>107859.448094</v>
      </c>
      <c r="F7" s="49">
        <f t="shared" si="0"/>
        <v>87.93935931913663</v>
      </c>
    </row>
    <row r="8" spans="1:6" ht="24.75" customHeight="1">
      <c r="A8" s="45" t="s">
        <v>169</v>
      </c>
      <c r="B8" s="48">
        <v>1286270.344817</v>
      </c>
      <c r="C8" s="48">
        <v>81193.016266</v>
      </c>
      <c r="D8" s="48">
        <v>693304.163904</v>
      </c>
      <c r="E8" s="48">
        <v>69436.842972</v>
      </c>
      <c r="F8" s="49">
        <f t="shared" si="0"/>
        <v>53.90034580970128</v>
      </c>
    </row>
    <row r="9" spans="1:6" ht="24.75" customHeight="1">
      <c r="A9" s="45" t="s">
        <v>170</v>
      </c>
      <c r="B9" s="48">
        <v>1056545.739067</v>
      </c>
      <c r="C9" s="48">
        <v>56084.317906</v>
      </c>
      <c r="D9" s="48">
        <v>885581.517804</v>
      </c>
      <c r="E9" s="48">
        <v>65423.699151</v>
      </c>
      <c r="F9" s="49">
        <f t="shared" si="0"/>
        <v>83.8185688568511</v>
      </c>
    </row>
    <row r="10" spans="1:6" ht="24.75" customHeight="1">
      <c r="A10" s="45" t="s">
        <v>171</v>
      </c>
      <c r="B10" s="48">
        <v>1446684.463248</v>
      </c>
      <c r="C10" s="48">
        <v>16205.880133</v>
      </c>
      <c r="D10" s="48">
        <v>748344.919904</v>
      </c>
      <c r="E10" s="48">
        <v>15099.932666</v>
      </c>
      <c r="F10" s="49">
        <f t="shared" si="0"/>
        <v>51.72827516401646</v>
      </c>
    </row>
    <row r="11" spans="1:6" ht="24.75" customHeight="1">
      <c r="A11" s="45" t="s">
        <v>172</v>
      </c>
      <c r="B11" s="48">
        <v>140974.253868</v>
      </c>
      <c r="C11" s="48">
        <v>-8257.133789</v>
      </c>
      <c r="D11" s="48">
        <v>196987.313881</v>
      </c>
      <c r="E11" s="48">
        <v>-30527.06458</v>
      </c>
      <c r="F11" s="49">
        <f t="shared" si="0"/>
        <v>139.73282956010345</v>
      </c>
    </row>
    <row r="12" spans="1:6" ht="24.75" customHeight="1">
      <c r="A12" s="45" t="s">
        <v>173</v>
      </c>
      <c r="B12" s="48">
        <v>150263.725857</v>
      </c>
      <c r="C12" s="48">
        <v>1283.750269</v>
      </c>
      <c r="D12" s="48">
        <v>253761.223145</v>
      </c>
      <c r="E12" s="48">
        <v>122170.336714</v>
      </c>
      <c r="F12" s="49">
        <f t="shared" si="0"/>
        <v>168.8772334758253</v>
      </c>
    </row>
    <row r="13" spans="1:6" ht="24.75" customHeight="1">
      <c r="A13" s="45" t="s">
        <v>174</v>
      </c>
      <c r="B13" s="48">
        <v>112733.5528</v>
      </c>
      <c r="C13" s="48">
        <v>-34687.113</v>
      </c>
      <c r="D13" s="48">
        <v>142836</v>
      </c>
      <c r="E13" s="48">
        <v>6429.2838</v>
      </c>
      <c r="F13" s="49">
        <f t="shared" si="0"/>
        <v>126.70229621291594</v>
      </c>
    </row>
    <row r="14" spans="1:6" ht="24.75" customHeight="1">
      <c r="A14" s="45" t="s">
        <v>175</v>
      </c>
      <c r="B14" s="48">
        <v>137383.8864</v>
      </c>
      <c r="C14" s="48">
        <v>-12411.5302</v>
      </c>
      <c r="D14" s="48">
        <v>171383</v>
      </c>
      <c r="E14" s="48">
        <v>358</v>
      </c>
      <c r="F14" s="49">
        <f t="shared" si="0"/>
        <v>124.74752643189166</v>
      </c>
    </row>
    <row r="15" spans="1:6" ht="24.75" customHeight="1">
      <c r="A15" s="45" t="s">
        <v>176</v>
      </c>
      <c r="B15" s="48">
        <v>336906.64575</v>
      </c>
      <c r="C15" s="48">
        <v>-92018.730046</v>
      </c>
      <c r="D15" s="48">
        <v>270486.446005</v>
      </c>
      <c r="E15" s="48">
        <v>20491.963127</v>
      </c>
      <c r="F15" s="49">
        <f t="shared" si="0"/>
        <v>80.28528063103664</v>
      </c>
    </row>
    <row r="16" spans="1:6" ht="24.75" customHeight="1">
      <c r="A16" s="45" t="s">
        <v>177</v>
      </c>
      <c r="B16" s="48">
        <v>537142.088</v>
      </c>
      <c r="C16" s="48">
        <v>277.0994</v>
      </c>
      <c r="D16" s="48">
        <v>521535.8232</v>
      </c>
      <c r="E16" s="48">
        <v>78875.912</v>
      </c>
      <c r="F16" s="49">
        <f t="shared" si="0"/>
        <v>97.09457420137966</v>
      </c>
    </row>
    <row r="17" spans="1:6" ht="24.75" customHeight="1">
      <c r="A17" s="45" t="s">
        <v>178</v>
      </c>
      <c r="B17" s="48">
        <v>409993.0488</v>
      </c>
      <c r="C17" s="48">
        <v>-134310.3864</v>
      </c>
      <c r="D17" s="48">
        <v>396109</v>
      </c>
      <c r="E17" s="48">
        <v>73498.4692</v>
      </c>
      <c r="F17" s="49">
        <f t="shared" si="0"/>
        <v>96.61358922044242</v>
      </c>
    </row>
    <row r="18" spans="1:6" ht="24.75" customHeight="1">
      <c r="A18" s="45" t="s">
        <v>179</v>
      </c>
      <c r="B18" s="48">
        <v>1952251.070314</v>
      </c>
      <c r="C18" s="48">
        <v>65805.824765</v>
      </c>
      <c r="D18" s="48">
        <v>180280.067643</v>
      </c>
      <c r="E18" s="48">
        <v>52547.507952</v>
      </c>
      <c r="F18" s="49">
        <f t="shared" si="0"/>
        <v>9.234471446031979</v>
      </c>
    </row>
    <row r="19" spans="1:6" ht="24.75" customHeight="1">
      <c r="A19" s="45" t="s">
        <v>180</v>
      </c>
      <c r="B19" s="48">
        <v>3639574.128298</v>
      </c>
      <c r="C19" s="48">
        <v>151135.534623</v>
      </c>
      <c r="D19" s="48">
        <v>2264265.262598</v>
      </c>
      <c r="E19" s="48">
        <v>241486.701588</v>
      </c>
      <c r="F19" s="49">
        <f t="shared" si="0"/>
        <v>62.21236833708493</v>
      </c>
    </row>
    <row r="20" spans="1:6" ht="24.75" customHeight="1">
      <c r="A20" s="45" t="s">
        <v>181</v>
      </c>
      <c r="B20" s="48">
        <v>49898.6516</v>
      </c>
      <c r="C20" s="48">
        <v>16030.327943</v>
      </c>
      <c r="D20" s="48">
        <v>94830.04565</v>
      </c>
      <c r="E20" s="48">
        <v>13829.626485</v>
      </c>
      <c r="F20" s="49">
        <f t="shared" si="0"/>
        <v>190.0453070559526</v>
      </c>
    </row>
    <row r="21" spans="1:6" ht="24.75" customHeight="1">
      <c r="A21" s="45" t="s">
        <v>182</v>
      </c>
      <c r="B21" s="48">
        <v>2223.162</v>
      </c>
      <c r="C21" s="48">
        <v>2223.162</v>
      </c>
      <c r="D21" s="48">
        <v>0</v>
      </c>
      <c r="E21" s="48">
        <v>0</v>
      </c>
      <c r="F21" s="49">
        <f t="shared" si="0"/>
        <v>0</v>
      </c>
    </row>
    <row r="22" spans="1:6" ht="24.75" customHeight="1">
      <c r="A22" s="45" t="s">
        <v>183</v>
      </c>
      <c r="B22" s="48">
        <v>39160.076173</v>
      </c>
      <c r="C22" s="48">
        <v>23593.675672</v>
      </c>
      <c r="D22" s="48">
        <v>58414.804614</v>
      </c>
      <c r="E22" s="48">
        <v>36258.202148</v>
      </c>
      <c r="F22" s="49">
        <f t="shared" si="0"/>
        <v>149.1692823985764</v>
      </c>
    </row>
    <row r="23" spans="1:6" ht="24.75" customHeight="1">
      <c r="A23" s="45" t="s">
        <v>184</v>
      </c>
      <c r="B23" s="48">
        <v>121010.536178</v>
      </c>
      <c r="C23" s="48">
        <v>74868.837189</v>
      </c>
      <c r="D23" s="48">
        <v>88449.895219</v>
      </c>
      <c r="E23" s="48">
        <v>66448.495219</v>
      </c>
      <c r="F23" s="49">
        <f t="shared" si="0"/>
        <v>73.09272234683345</v>
      </c>
    </row>
    <row r="24" spans="1:6" ht="24.75" customHeight="1">
      <c r="A24" s="45" t="s">
        <v>185</v>
      </c>
      <c r="B24" s="48">
        <v>158214.96</v>
      </c>
      <c r="C24" s="48">
        <v>158214.96</v>
      </c>
      <c r="D24" s="48">
        <v>214902.84</v>
      </c>
      <c r="E24" s="48">
        <v>214902.84</v>
      </c>
      <c r="F24" s="49">
        <f t="shared" si="0"/>
        <v>135.8296585860149</v>
      </c>
    </row>
    <row r="25" spans="1:6" ht="24.75" customHeight="1">
      <c r="A25" s="50" t="s">
        <v>186</v>
      </c>
      <c r="B25" s="51">
        <v>70085.178144</v>
      </c>
      <c r="C25" s="51">
        <v>-12737.865848</v>
      </c>
      <c r="D25" s="51">
        <v>90499.453457</v>
      </c>
      <c r="E25" s="51">
        <v>10434.967984</v>
      </c>
      <c r="F25" s="15">
        <f t="shared" si="0"/>
        <v>129.12780683963726</v>
      </c>
    </row>
    <row r="26" spans="1:6" ht="14.25">
      <c r="A26" s="194" t="s">
        <v>187</v>
      </c>
      <c r="B26" s="186"/>
      <c r="C26" s="186"/>
      <c r="D26" s="186"/>
      <c r="E26" s="186"/>
      <c r="F26" s="186"/>
    </row>
  </sheetData>
  <sheetProtection/>
  <mergeCells count="7">
    <mergeCell ref="A1:F1"/>
    <mergeCell ref="E2:F2"/>
    <mergeCell ref="B3:C3"/>
    <mergeCell ref="D3:E3"/>
    <mergeCell ref="A26:F26"/>
    <mergeCell ref="A3:A4"/>
    <mergeCell ref="F3:F4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C22"/>
  <sheetViews>
    <sheetView zoomScalePageLayoutView="0" workbookViewId="0" topLeftCell="A13">
      <selection activeCell="D12" sqref="D12"/>
    </sheetView>
  </sheetViews>
  <sheetFormatPr defaultColWidth="9.00390625" defaultRowHeight="14.25"/>
  <cols>
    <col min="1" max="1" width="36.875" style="0" customWidth="1"/>
    <col min="2" max="3" width="10.75390625" style="0" customWidth="1"/>
  </cols>
  <sheetData>
    <row r="1" spans="1:3" ht="20.25">
      <c r="A1" s="199" t="s">
        <v>188</v>
      </c>
      <c r="B1" s="199"/>
      <c r="C1" s="199"/>
    </row>
    <row r="2" spans="1:3" ht="14.25">
      <c r="A2" s="200" t="s">
        <v>1</v>
      </c>
      <c r="B2" s="200"/>
      <c r="C2" s="200"/>
    </row>
    <row r="3" spans="1:3" ht="20.25" customHeight="1">
      <c r="A3" s="31"/>
      <c r="B3" s="20" t="s">
        <v>87</v>
      </c>
      <c r="C3" s="20" t="s">
        <v>4</v>
      </c>
    </row>
    <row r="4" spans="1:3" ht="21.75" customHeight="1">
      <c r="A4" s="32" t="s">
        <v>189</v>
      </c>
      <c r="B4" s="33">
        <v>440607.09000000014</v>
      </c>
      <c r="C4" s="34">
        <v>-0.4511640609812747</v>
      </c>
    </row>
    <row r="5" spans="1:3" ht="21.75" customHeight="1">
      <c r="A5" s="24" t="s">
        <v>190</v>
      </c>
      <c r="B5" s="35">
        <v>96102.11</v>
      </c>
      <c r="C5" s="36">
        <v>29.43541940667084</v>
      </c>
    </row>
    <row r="6" spans="1:3" ht="21.75" customHeight="1">
      <c r="A6" s="37" t="s">
        <v>191</v>
      </c>
      <c r="B6" s="35">
        <v>16292.26</v>
      </c>
      <c r="C6" s="36">
        <v>-11.892724127283017</v>
      </c>
    </row>
    <row r="7" spans="1:3" ht="21.75" customHeight="1">
      <c r="A7" s="37" t="s">
        <v>192</v>
      </c>
      <c r="B7" s="35">
        <v>2208.34</v>
      </c>
      <c r="C7" s="36">
        <v>4.547692540761661</v>
      </c>
    </row>
    <row r="8" spans="1:3" ht="21.75" customHeight="1">
      <c r="A8" s="37" t="s">
        <v>193</v>
      </c>
      <c r="B8" s="35">
        <v>4918.87</v>
      </c>
      <c r="C8" s="36">
        <v>20.283121526088117</v>
      </c>
    </row>
    <row r="9" spans="1:3" ht="21.75" customHeight="1">
      <c r="A9" s="37" t="s">
        <v>194</v>
      </c>
      <c r="B9" s="35">
        <v>55992.7</v>
      </c>
      <c r="C9" s="36">
        <v>37.66342902352927</v>
      </c>
    </row>
    <row r="10" spans="1:3" ht="21.75" customHeight="1">
      <c r="A10" s="37" t="s">
        <v>195</v>
      </c>
      <c r="B10" s="35">
        <v>150103.1</v>
      </c>
      <c r="C10" s="36">
        <v>-4.720630280643685</v>
      </c>
    </row>
    <row r="11" spans="1:3" ht="21.75" customHeight="1">
      <c r="A11" s="37" t="s">
        <v>196</v>
      </c>
      <c r="B11" s="35">
        <v>52546.79</v>
      </c>
      <c r="C11" s="36">
        <v>-22.77458545201819</v>
      </c>
    </row>
    <row r="12" spans="1:3" ht="21.75" customHeight="1">
      <c r="A12" s="37" t="s">
        <v>197</v>
      </c>
      <c r="B12" s="35">
        <v>11776.97</v>
      </c>
      <c r="C12" s="36">
        <v>26.213915824309638</v>
      </c>
    </row>
    <row r="13" spans="1:3" ht="21.75" customHeight="1">
      <c r="A13" s="24" t="s">
        <v>198</v>
      </c>
      <c r="B13" s="35">
        <v>14010.59</v>
      </c>
      <c r="C13" s="36">
        <v>-61.297471789917935</v>
      </c>
    </row>
    <row r="14" spans="1:3" ht="21.75" customHeight="1">
      <c r="A14" s="37" t="s">
        <v>199</v>
      </c>
      <c r="B14" s="35">
        <v>4671.46</v>
      </c>
      <c r="C14" s="36">
        <v>89.37481250861448</v>
      </c>
    </row>
    <row r="15" spans="1:3" ht="21.75" customHeight="1">
      <c r="A15" s="37" t="s">
        <v>200</v>
      </c>
      <c r="B15" s="35">
        <v>1398.77</v>
      </c>
      <c r="C15" s="36">
        <v>-5.282438819593981</v>
      </c>
    </row>
    <row r="16" spans="1:3" ht="21.75" customHeight="1">
      <c r="A16" s="37" t="s">
        <v>201</v>
      </c>
      <c r="B16" s="35">
        <v>1989.62</v>
      </c>
      <c r="C16" s="36">
        <v>62.99275813481009</v>
      </c>
    </row>
    <row r="17" spans="1:3" ht="21.75" customHeight="1">
      <c r="A17" s="37" t="s">
        <v>202</v>
      </c>
      <c r="B17" s="35">
        <v>2664.53</v>
      </c>
      <c r="C17" s="36">
        <v>36.88474480491124</v>
      </c>
    </row>
    <row r="18" spans="1:3" ht="21.75" customHeight="1">
      <c r="A18" s="37" t="s">
        <v>203</v>
      </c>
      <c r="B18" s="35">
        <v>4630.65</v>
      </c>
      <c r="C18" s="36">
        <v>33.0115270050181</v>
      </c>
    </row>
    <row r="19" spans="1:3" ht="21.75" customHeight="1">
      <c r="A19" s="37" t="s">
        <v>204</v>
      </c>
      <c r="B19" s="35">
        <v>17166.33</v>
      </c>
      <c r="C19" s="36"/>
    </row>
    <row r="20" spans="1:3" ht="21.75" customHeight="1">
      <c r="A20" s="38" t="s">
        <v>205</v>
      </c>
      <c r="B20" s="39">
        <v>4134</v>
      </c>
      <c r="C20" s="40">
        <v>18.62266857962697</v>
      </c>
    </row>
    <row r="21" spans="1:3" s="16" customFormat="1" ht="14.25">
      <c r="A21" s="201"/>
      <c r="B21" s="201"/>
      <c r="C21" s="201"/>
    </row>
    <row r="22" spans="1:3" ht="14.25">
      <c r="A22" s="202"/>
      <c r="B22" s="202"/>
      <c r="C22" s="202"/>
    </row>
  </sheetData>
  <sheetProtection/>
  <mergeCells count="3">
    <mergeCell ref="A1:C1"/>
    <mergeCell ref="A2:C2"/>
    <mergeCell ref="A21:C22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C17"/>
  <sheetViews>
    <sheetView zoomScalePageLayoutView="0" workbookViewId="0" topLeftCell="A1">
      <selection activeCell="E6" sqref="E6"/>
    </sheetView>
  </sheetViews>
  <sheetFormatPr defaultColWidth="9.00390625" defaultRowHeight="14.25"/>
  <cols>
    <col min="1" max="1" width="23.25390625" style="0" customWidth="1"/>
    <col min="2" max="2" width="11.375" style="0" customWidth="1"/>
    <col min="3" max="3" width="15.75390625" style="0" customWidth="1"/>
  </cols>
  <sheetData>
    <row r="1" spans="1:3" ht="20.25">
      <c r="A1" s="199" t="s">
        <v>206</v>
      </c>
      <c r="B1" s="199"/>
      <c r="C1" s="199"/>
    </row>
    <row r="2" spans="1:3" ht="14.25">
      <c r="A2" s="17"/>
      <c r="B2" s="17"/>
      <c r="C2" s="18" t="s">
        <v>1</v>
      </c>
    </row>
    <row r="3" spans="1:3" ht="24.75" customHeight="1">
      <c r="A3" s="19"/>
      <c r="B3" s="19" t="s">
        <v>87</v>
      </c>
      <c r="C3" s="20" t="s">
        <v>4</v>
      </c>
    </row>
    <row r="4" spans="1:3" ht="24.75" customHeight="1">
      <c r="A4" s="21" t="s">
        <v>207</v>
      </c>
      <c r="B4" s="22">
        <f>B5+B6+B7+B8+B9+B10+B11+B12+B13+B14+B15+B16+B17+B18+B19+B20</f>
        <v>223273</v>
      </c>
      <c r="C4" s="23">
        <v>-2.7</v>
      </c>
    </row>
    <row r="5" spans="1:3" ht="24.75" customHeight="1">
      <c r="A5" s="24" t="s">
        <v>208</v>
      </c>
      <c r="B5" s="25">
        <v>6487</v>
      </c>
      <c r="C5" s="26" t="s">
        <v>137</v>
      </c>
    </row>
    <row r="6" spans="1:3" ht="24.75" customHeight="1">
      <c r="A6" s="24" t="s">
        <v>209</v>
      </c>
      <c r="B6" s="25">
        <v>299</v>
      </c>
      <c r="C6" s="27" t="s">
        <v>137</v>
      </c>
    </row>
    <row r="7" spans="1:3" ht="24.75" customHeight="1">
      <c r="A7" s="24" t="s">
        <v>210</v>
      </c>
      <c r="B7" s="25">
        <v>17091</v>
      </c>
      <c r="C7" s="26">
        <v>87</v>
      </c>
    </row>
    <row r="8" spans="1:3" ht="24.75" customHeight="1">
      <c r="A8" s="24" t="s">
        <v>211</v>
      </c>
      <c r="B8" s="25">
        <v>35099</v>
      </c>
      <c r="C8" s="26">
        <v>27.14</v>
      </c>
    </row>
    <row r="9" spans="1:3" ht="24.75" customHeight="1">
      <c r="A9" s="24" t="s">
        <v>212</v>
      </c>
      <c r="B9" s="25">
        <v>12349</v>
      </c>
      <c r="C9" s="26">
        <v>14.09</v>
      </c>
    </row>
    <row r="10" spans="1:3" ht="24.75" customHeight="1">
      <c r="A10" s="24" t="s">
        <v>213</v>
      </c>
      <c r="B10" s="25">
        <v>6967</v>
      </c>
      <c r="C10" s="26">
        <v>-0.032</v>
      </c>
    </row>
    <row r="11" spans="1:3" ht="24.75" customHeight="1">
      <c r="A11" s="24" t="s">
        <v>214</v>
      </c>
      <c r="B11" s="25">
        <v>5212</v>
      </c>
      <c r="C11" s="26">
        <v>-0.09</v>
      </c>
    </row>
    <row r="12" spans="1:3" ht="24.75" customHeight="1">
      <c r="A12" s="24" t="s">
        <v>215</v>
      </c>
      <c r="B12" s="25">
        <v>11769</v>
      </c>
      <c r="C12" s="26">
        <v>-0.08</v>
      </c>
    </row>
    <row r="13" spans="1:3" ht="24.75" customHeight="1">
      <c r="A13" s="24" t="s">
        <v>216</v>
      </c>
      <c r="B13" s="25">
        <v>81178</v>
      </c>
      <c r="C13" s="26">
        <v>-0.252</v>
      </c>
    </row>
    <row r="14" spans="1:3" ht="24.75" customHeight="1">
      <c r="A14" s="24" t="s">
        <v>217</v>
      </c>
      <c r="B14" s="25">
        <v>6893</v>
      </c>
      <c r="C14" s="26">
        <v>0.189</v>
      </c>
    </row>
    <row r="15" spans="1:3" ht="24.75" customHeight="1">
      <c r="A15" s="28" t="s">
        <v>218</v>
      </c>
      <c r="B15" s="29">
        <v>39929</v>
      </c>
      <c r="C15" s="30">
        <v>0.036</v>
      </c>
    </row>
    <row r="16" spans="1:3" s="16" customFormat="1" ht="14.25">
      <c r="A16" s="202"/>
      <c r="B16" s="202"/>
      <c r="C16" s="202"/>
    </row>
    <row r="17" spans="1:3" ht="14.25">
      <c r="A17" s="202"/>
      <c r="B17" s="202"/>
      <c r="C17" s="202"/>
    </row>
  </sheetData>
  <sheetProtection/>
  <mergeCells count="2">
    <mergeCell ref="A1:C1"/>
    <mergeCell ref="A16:C17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C19"/>
  <sheetViews>
    <sheetView zoomScalePageLayoutView="0" workbookViewId="0" topLeftCell="A7">
      <selection activeCell="C21" sqref="C21"/>
    </sheetView>
  </sheetViews>
  <sheetFormatPr defaultColWidth="9.00390625" defaultRowHeight="14.25"/>
  <cols>
    <col min="1" max="1" width="26.375" style="0" customWidth="1"/>
    <col min="2" max="2" width="10.75390625" style="0" customWidth="1"/>
    <col min="3" max="3" width="13.50390625" style="0" customWidth="1"/>
  </cols>
  <sheetData>
    <row r="1" spans="1:3" ht="33" customHeight="1">
      <c r="A1" s="203" t="s">
        <v>219</v>
      </c>
      <c r="B1" s="204"/>
      <c r="C1" s="204"/>
    </row>
    <row r="2" spans="1:3" ht="17.25" customHeight="1">
      <c r="A2" s="1"/>
      <c r="B2" s="2"/>
      <c r="C2" s="3" t="s">
        <v>220</v>
      </c>
    </row>
    <row r="3" spans="1:3" ht="19.5" customHeight="1">
      <c r="A3" s="4"/>
      <c r="B3" s="5" t="s">
        <v>2</v>
      </c>
      <c r="C3" s="6" t="s">
        <v>87</v>
      </c>
    </row>
    <row r="4" spans="1:3" ht="19.5" customHeight="1">
      <c r="A4" s="7" t="s">
        <v>221</v>
      </c>
      <c r="B4" s="8">
        <v>101.786685</v>
      </c>
      <c r="C4" s="9">
        <v>102.27043677</v>
      </c>
    </row>
    <row r="5" spans="1:3" ht="19.5" customHeight="1">
      <c r="A5" s="10" t="s">
        <v>222</v>
      </c>
      <c r="B5" s="11">
        <v>99.77650968</v>
      </c>
      <c r="C5" s="12">
        <v>99.53860977</v>
      </c>
    </row>
    <row r="6" spans="1:3" ht="19.5" customHeight="1">
      <c r="A6" s="10" t="s">
        <v>223</v>
      </c>
      <c r="B6" s="11">
        <v>99.8656806</v>
      </c>
      <c r="C6" s="12">
        <v>101.88520785</v>
      </c>
    </row>
    <row r="7" spans="1:3" ht="19.5" customHeight="1">
      <c r="A7" s="10" t="s">
        <v>224</v>
      </c>
      <c r="B7" s="11">
        <v>96.6547445</v>
      </c>
      <c r="C7" s="12">
        <v>97.3530477</v>
      </c>
    </row>
    <row r="8" spans="1:3" ht="19.5" customHeight="1">
      <c r="A8" s="10" t="s">
        <v>225</v>
      </c>
      <c r="B8" s="11">
        <v>99.47161506</v>
      </c>
      <c r="C8" s="12">
        <v>94.77880127</v>
      </c>
    </row>
    <row r="9" spans="1:3" ht="19.5" customHeight="1">
      <c r="A9" s="10" t="s">
        <v>226</v>
      </c>
      <c r="B9" s="11">
        <v>97.42868942</v>
      </c>
      <c r="C9" s="12">
        <v>91.38161334</v>
      </c>
    </row>
    <row r="10" spans="1:3" ht="19.5" customHeight="1">
      <c r="A10" s="10" t="s">
        <v>227</v>
      </c>
      <c r="B10" s="11">
        <v>89.74713113</v>
      </c>
      <c r="C10" s="12">
        <v>106.49878774</v>
      </c>
    </row>
    <row r="11" spans="1:3" ht="19.5" customHeight="1">
      <c r="A11" s="10" t="s">
        <v>228</v>
      </c>
      <c r="B11" s="11">
        <v>117.41695251</v>
      </c>
      <c r="C11" s="12">
        <v>101.62448537</v>
      </c>
    </row>
    <row r="12" spans="1:3" ht="19.5" customHeight="1">
      <c r="A12" s="10" t="s">
        <v>229</v>
      </c>
      <c r="B12" s="11">
        <v>100.38765649</v>
      </c>
      <c r="C12" s="12">
        <v>100.75570667</v>
      </c>
    </row>
    <row r="13" spans="1:3" ht="19.5" customHeight="1">
      <c r="A13" s="10" t="s">
        <v>230</v>
      </c>
      <c r="B13" s="11">
        <v>104.93176779</v>
      </c>
      <c r="C13" s="12">
        <v>105.4235345</v>
      </c>
    </row>
    <row r="14" spans="1:3" ht="19.5" customHeight="1">
      <c r="A14" s="10" t="s">
        <v>231</v>
      </c>
      <c r="B14" s="11">
        <v>101.57890513</v>
      </c>
      <c r="C14" s="12">
        <v>101.5127784</v>
      </c>
    </row>
    <row r="15" spans="1:3" ht="19.5" customHeight="1">
      <c r="A15" s="10" t="s">
        <v>232</v>
      </c>
      <c r="B15" s="11">
        <v>102.8667134</v>
      </c>
      <c r="C15" s="12">
        <v>105.00072814</v>
      </c>
    </row>
    <row r="16" spans="1:3" ht="19.5" customHeight="1">
      <c r="A16" s="10" t="s">
        <v>233</v>
      </c>
      <c r="B16" s="11">
        <v>100.55361479</v>
      </c>
      <c r="C16" s="12">
        <v>101.72276999</v>
      </c>
    </row>
    <row r="17" spans="1:3" ht="19.5" customHeight="1">
      <c r="A17" s="10" t="s">
        <v>234</v>
      </c>
      <c r="B17" s="11">
        <v>101.36023141</v>
      </c>
      <c r="C17" s="12">
        <v>101.6241217</v>
      </c>
    </row>
    <row r="18" spans="1:3" ht="19.5" customHeight="1">
      <c r="A18" s="10" t="s">
        <v>235</v>
      </c>
      <c r="B18" s="11">
        <v>103.02430853</v>
      </c>
      <c r="C18" s="12">
        <v>103.01657231</v>
      </c>
    </row>
    <row r="19" spans="1:3" ht="19.5" customHeight="1">
      <c r="A19" s="13" t="s">
        <v>236</v>
      </c>
      <c r="B19" s="14">
        <v>102.16364528</v>
      </c>
      <c r="C19" s="15">
        <v>102.78909655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E17"/>
  <sheetViews>
    <sheetView zoomScalePageLayoutView="0" workbookViewId="0" topLeftCell="A1">
      <selection activeCell="I9" sqref="I9"/>
    </sheetView>
  </sheetViews>
  <sheetFormatPr defaultColWidth="9.00390625" defaultRowHeight="14.25"/>
  <cols>
    <col min="1" max="1" width="17.25390625" style="0" customWidth="1"/>
    <col min="3" max="3" width="10.125" style="52" customWidth="1"/>
    <col min="4" max="4" width="10.25390625" style="52" customWidth="1"/>
    <col min="5" max="5" width="9.625" style="53" customWidth="1"/>
  </cols>
  <sheetData>
    <row r="1" spans="1:5" ht="20.25">
      <c r="A1" s="166" t="s">
        <v>16</v>
      </c>
      <c r="B1" s="166"/>
      <c r="C1" s="166"/>
      <c r="D1" s="166"/>
      <c r="E1" s="166"/>
    </row>
    <row r="2" spans="1:5" ht="14.25">
      <c r="A2" s="167"/>
      <c r="B2" s="167"/>
      <c r="C2" s="167"/>
      <c r="D2" s="167"/>
      <c r="E2" s="167"/>
    </row>
    <row r="3" spans="1:5" ht="14.25">
      <c r="A3" s="174"/>
      <c r="B3" s="174" t="s">
        <v>17</v>
      </c>
      <c r="C3" s="177" t="s">
        <v>2</v>
      </c>
      <c r="D3" s="177" t="s">
        <v>3</v>
      </c>
      <c r="E3" s="179" t="s">
        <v>18</v>
      </c>
    </row>
    <row r="4" spans="1:5" ht="14.25">
      <c r="A4" s="175"/>
      <c r="B4" s="176"/>
      <c r="C4" s="178"/>
      <c r="D4" s="178"/>
      <c r="E4" s="180"/>
    </row>
    <row r="5" spans="1:5" ht="24.75" customHeight="1">
      <c r="A5" s="153" t="s">
        <v>19</v>
      </c>
      <c r="B5" s="127" t="s">
        <v>20</v>
      </c>
      <c r="C5" s="59">
        <v>234475</v>
      </c>
      <c r="D5" s="59">
        <v>2746781</v>
      </c>
      <c r="E5" s="49">
        <v>10.01</v>
      </c>
    </row>
    <row r="6" spans="1:5" ht="24.75" customHeight="1">
      <c r="A6" s="153" t="s">
        <v>21</v>
      </c>
      <c r="B6" s="127" t="s">
        <v>22</v>
      </c>
      <c r="C6" s="59">
        <v>0.69</v>
      </c>
      <c r="D6" s="59">
        <v>6.15</v>
      </c>
      <c r="E6" s="49">
        <v>-70.01</v>
      </c>
    </row>
    <row r="7" spans="1:5" ht="24.75" customHeight="1">
      <c r="A7" s="153" t="s">
        <v>23</v>
      </c>
      <c r="B7" s="127" t="s">
        <v>24</v>
      </c>
      <c r="C7" s="59">
        <v>54186</v>
      </c>
      <c r="D7" s="59">
        <v>631005</v>
      </c>
      <c r="E7" s="49">
        <v>-9.09</v>
      </c>
    </row>
    <row r="8" spans="1:5" ht="24.75" customHeight="1">
      <c r="A8" s="153" t="s">
        <v>25</v>
      </c>
      <c r="B8" s="127" t="s">
        <v>26</v>
      </c>
      <c r="C8" s="59">
        <v>28</v>
      </c>
      <c r="D8" s="59">
        <v>702</v>
      </c>
      <c r="E8" s="49">
        <v>-4.1</v>
      </c>
    </row>
    <row r="9" spans="1:5" ht="24.75" customHeight="1">
      <c r="A9" s="153" t="s">
        <v>27</v>
      </c>
      <c r="B9" s="127" t="s">
        <v>26</v>
      </c>
      <c r="C9" s="59">
        <v>2921</v>
      </c>
      <c r="D9" s="59">
        <v>50676</v>
      </c>
      <c r="E9" s="49">
        <v>170.43</v>
      </c>
    </row>
    <row r="10" spans="1:5" ht="24.75" customHeight="1">
      <c r="A10" s="154" t="s">
        <v>28</v>
      </c>
      <c r="B10" s="127" t="s">
        <v>29</v>
      </c>
      <c r="C10" s="59">
        <v>280</v>
      </c>
      <c r="D10" s="59">
        <v>1950</v>
      </c>
      <c r="E10" s="49">
        <v>-4.18</v>
      </c>
    </row>
    <row r="11" spans="1:5" ht="24.75" customHeight="1">
      <c r="A11" s="153" t="s">
        <v>30</v>
      </c>
      <c r="B11" s="127" t="s">
        <v>31</v>
      </c>
      <c r="C11" s="59">
        <v>50512</v>
      </c>
      <c r="D11" s="59">
        <v>581751</v>
      </c>
      <c r="E11" s="49">
        <v>-11.23</v>
      </c>
    </row>
    <row r="12" spans="1:5" ht="24.75" customHeight="1">
      <c r="A12" s="153" t="s">
        <v>32</v>
      </c>
      <c r="B12" s="127" t="s">
        <v>29</v>
      </c>
      <c r="C12" s="59">
        <v>6851</v>
      </c>
      <c r="D12" s="59">
        <v>65951.42</v>
      </c>
      <c r="E12" s="49">
        <v>-3.63</v>
      </c>
    </row>
    <row r="13" spans="1:5" ht="24.75" customHeight="1">
      <c r="A13" s="153" t="s">
        <v>33</v>
      </c>
      <c r="B13" s="127" t="s">
        <v>34</v>
      </c>
      <c r="C13" s="59">
        <v>2341.06</v>
      </c>
      <c r="D13" s="59">
        <v>33497.98</v>
      </c>
      <c r="E13" s="49">
        <v>2.6</v>
      </c>
    </row>
    <row r="14" spans="1:5" ht="24.75" customHeight="1">
      <c r="A14" s="153" t="s">
        <v>35</v>
      </c>
      <c r="B14" s="127" t="s">
        <v>36</v>
      </c>
      <c r="C14" s="59">
        <v>827.43</v>
      </c>
      <c r="D14" s="59">
        <v>9819.46</v>
      </c>
      <c r="E14" s="49">
        <v>-18.56</v>
      </c>
    </row>
    <row r="15" spans="1:5" ht="24.75" customHeight="1">
      <c r="A15" s="153" t="s">
        <v>37</v>
      </c>
      <c r="B15" s="127" t="s">
        <v>29</v>
      </c>
      <c r="C15" s="59">
        <v>1500</v>
      </c>
      <c r="D15" s="59">
        <v>18950</v>
      </c>
      <c r="E15" s="49">
        <v>4.64</v>
      </c>
    </row>
    <row r="16" spans="1:5" ht="24.75" customHeight="1">
      <c r="A16" s="154" t="s">
        <v>38</v>
      </c>
      <c r="B16" s="153" t="s">
        <v>39</v>
      </c>
      <c r="C16" s="59">
        <v>81.85</v>
      </c>
      <c r="D16" s="59">
        <v>1031.94</v>
      </c>
      <c r="E16" s="49">
        <v>15.01</v>
      </c>
    </row>
    <row r="17" spans="1:5" ht="14.25">
      <c r="A17" s="155" t="s">
        <v>40</v>
      </c>
      <c r="B17" s="155" t="s">
        <v>29</v>
      </c>
      <c r="C17" s="62">
        <v>1308</v>
      </c>
      <c r="D17" s="62">
        <v>12252</v>
      </c>
      <c r="E17" s="63">
        <v>-3.81</v>
      </c>
    </row>
  </sheetData>
  <sheetProtection/>
  <mergeCells count="7">
    <mergeCell ref="A1:E1"/>
    <mergeCell ref="A2:E2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D21"/>
  <sheetViews>
    <sheetView zoomScalePageLayoutView="0" workbookViewId="0" topLeftCell="A1">
      <selection activeCell="N5" sqref="N5"/>
    </sheetView>
  </sheetViews>
  <sheetFormatPr defaultColWidth="9.00390625" defaultRowHeight="14.25"/>
  <cols>
    <col min="1" max="1" width="17.875" style="0" customWidth="1"/>
    <col min="3" max="3" width="12.25390625" style="0" customWidth="1"/>
    <col min="4" max="4" width="10.875" style="53" customWidth="1"/>
  </cols>
  <sheetData>
    <row r="1" spans="1:4" ht="20.25">
      <c r="A1" s="181" t="s">
        <v>41</v>
      </c>
      <c r="B1" s="181"/>
      <c r="C1" s="181"/>
      <c r="D1" s="181"/>
    </row>
    <row r="3" spans="1:4" ht="21.75" customHeight="1">
      <c r="A3" s="145"/>
      <c r="B3" s="138" t="s">
        <v>42</v>
      </c>
      <c r="C3" s="138" t="s">
        <v>3</v>
      </c>
      <c r="D3" s="86" t="s">
        <v>4</v>
      </c>
    </row>
    <row r="4" spans="1:4" ht="24.75" customHeight="1">
      <c r="A4" s="123" t="s">
        <v>43</v>
      </c>
      <c r="B4" s="124" t="s">
        <v>44</v>
      </c>
      <c r="C4" s="146">
        <v>870</v>
      </c>
      <c r="D4" s="132" t="s">
        <v>45</v>
      </c>
    </row>
    <row r="5" spans="1:4" ht="24.75" customHeight="1">
      <c r="A5" s="60" t="s">
        <v>46</v>
      </c>
      <c r="B5" s="127" t="s">
        <v>44</v>
      </c>
      <c r="C5" s="146">
        <v>58</v>
      </c>
      <c r="D5" s="12">
        <v>-15.94</v>
      </c>
    </row>
    <row r="6" spans="1:4" ht="24.75" customHeight="1">
      <c r="A6" s="60" t="s">
        <v>47</v>
      </c>
      <c r="B6" s="127" t="s">
        <v>48</v>
      </c>
      <c r="C6" s="146">
        <v>2257218.3</v>
      </c>
      <c r="D6" s="12">
        <v>19.92</v>
      </c>
    </row>
    <row r="7" spans="1:4" ht="24.75" customHeight="1">
      <c r="A7" s="60" t="s">
        <v>49</v>
      </c>
      <c r="B7" s="127" t="s">
        <v>48</v>
      </c>
      <c r="C7" s="146">
        <v>729661.9</v>
      </c>
      <c r="D7" s="12">
        <v>14.83</v>
      </c>
    </row>
    <row r="8" spans="1:4" ht="24.75" customHeight="1">
      <c r="A8" s="60" t="s">
        <v>50</v>
      </c>
      <c r="B8" s="127" t="s">
        <v>48</v>
      </c>
      <c r="C8" s="146">
        <v>6094216.8</v>
      </c>
      <c r="D8" s="12">
        <v>13.36</v>
      </c>
    </row>
    <row r="9" spans="1:4" ht="24.75" customHeight="1">
      <c r="A9" s="60" t="s">
        <v>51</v>
      </c>
      <c r="B9" s="127" t="s">
        <v>48</v>
      </c>
      <c r="C9" s="146">
        <v>17510600.1</v>
      </c>
      <c r="D9" s="12">
        <v>13.76</v>
      </c>
    </row>
    <row r="10" spans="1:4" ht="24.75" customHeight="1">
      <c r="A10" s="60" t="s">
        <v>52</v>
      </c>
      <c r="B10" s="127" t="s">
        <v>48</v>
      </c>
      <c r="C10" s="147">
        <v>16393390.6</v>
      </c>
      <c r="D10" s="12">
        <v>13.25</v>
      </c>
    </row>
    <row r="11" spans="1:4" ht="24.75" customHeight="1">
      <c r="A11" s="60" t="s">
        <v>53</v>
      </c>
      <c r="B11" s="127" t="s">
        <v>48</v>
      </c>
      <c r="C11" s="146">
        <v>1723548.4</v>
      </c>
      <c r="D11" s="12">
        <v>21.3</v>
      </c>
    </row>
    <row r="12" spans="1:4" ht="24.75" customHeight="1">
      <c r="A12" s="60" t="s">
        <v>54</v>
      </c>
      <c r="B12" s="127" t="s">
        <v>48</v>
      </c>
      <c r="C12" s="146">
        <v>1104150.4</v>
      </c>
      <c r="D12" s="12">
        <v>22.54</v>
      </c>
    </row>
    <row r="13" spans="1:4" ht="24.75" customHeight="1">
      <c r="A13" s="60" t="s">
        <v>55</v>
      </c>
      <c r="B13" s="127" t="s">
        <v>48</v>
      </c>
      <c r="C13" s="146">
        <v>619398</v>
      </c>
      <c r="D13" s="12">
        <v>19.14</v>
      </c>
    </row>
    <row r="14" spans="1:4" ht="24.75" customHeight="1">
      <c r="A14" s="60" t="s">
        <v>56</v>
      </c>
      <c r="B14" s="127" t="s">
        <v>48</v>
      </c>
      <c r="C14" s="146">
        <v>25080.3</v>
      </c>
      <c r="D14" s="12">
        <v>5.63</v>
      </c>
    </row>
    <row r="15" spans="1:4" ht="24.75" customHeight="1">
      <c r="A15" s="60"/>
      <c r="B15" s="127"/>
      <c r="C15" s="146"/>
      <c r="D15" s="148" t="s">
        <v>57</v>
      </c>
    </row>
    <row r="16" spans="1:4" ht="24.75" customHeight="1">
      <c r="A16" s="60" t="s">
        <v>58</v>
      </c>
      <c r="B16" s="127" t="s">
        <v>59</v>
      </c>
      <c r="C16" s="149">
        <v>16.18465927072112</v>
      </c>
      <c r="D16" s="12">
        <v>1.16</v>
      </c>
    </row>
    <row r="17" spans="1:4" ht="24.75" customHeight="1">
      <c r="A17" s="60" t="s">
        <v>60</v>
      </c>
      <c r="B17" s="127" t="s">
        <v>59</v>
      </c>
      <c r="C17" s="149">
        <v>54.40428048435049</v>
      </c>
      <c r="D17" s="12">
        <v>0.57</v>
      </c>
    </row>
    <row r="18" spans="1:4" ht="24.75" customHeight="1">
      <c r="A18" s="60" t="s">
        <v>61</v>
      </c>
      <c r="B18" s="127" t="s">
        <v>59</v>
      </c>
      <c r="C18" s="149">
        <v>6.7353388139241925</v>
      </c>
      <c r="D18" s="12">
        <v>0.51</v>
      </c>
    </row>
    <row r="19" spans="1:4" ht="24.75" customHeight="1">
      <c r="A19" s="60" t="s">
        <v>62</v>
      </c>
      <c r="B19" s="127" t="s">
        <v>63</v>
      </c>
      <c r="C19" s="149">
        <v>2.5968039851374183</v>
      </c>
      <c r="D19" s="12">
        <v>-0.05</v>
      </c>
    </row>
    <row r="20" spans="1:4" ht="24.75" customHeight="1">
      <c r="A20" s="61" t="s">
        <v>64</v>
      </c>
      <c r="B20" s="133" t="s">
        <v>59</v>
      </c>
      <c r="C20" s="150">
        <v>98.95</v>
      </c>
      <c r="D20" s="15">
        <v>-0.35</v>
      </c>
    </row>
    <row r="21" spans="1:4" ht="14.25">
      <c r="A21" s="151"/>
      <c r="B21" s="151"/>
      <c r="C21" s="43"/>
      <c r="D21" s="152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D21"/>
  <sheetViews>
    <sheetView zoomScalePageLayoutView="0" workbookViewId="0" topLeftCell="A11">
      <selection activeCell="G15" sqref="G15:G16"/>
    </sheetView>
  </sheetViews>
  <sheetFormatPr defaultColWidth="9.00390625" defaultRowHeight="14.25"/>
  <cols>
    <col min="1" max="1" width="35.00390625" style="0" customWidth="1"/>
    <col min="2" max="2" width="9.625" style="0" customWidth="1"/>
    <col min="3" max="3" width="9.375" style="0" customWidth="1"/>
  </cols>
  <sheetData>
    <row r="1" spans="1:4" ht="20.25">
      <c r="A1" s="182" t="s">
        <v>65</v>
      </c>
      <c r="B1" s="182"/>
      <c r="C1" s="182"/>
      <c r="D1" s="182"/>
    </row>
    <row r="2" spans="1:4" ht="25.5">
      <c r="A2" s="136"/>
      <c r="B2" s="136"/>
      <c r="C2" s="183" t="s">
        <v>66</v>
      </c>
      <c r="D2" s="183"/>
    </row>
    <row r="3" spans="1:4" ht="24.75" customHeight="1">
      <c r="A3" s="137"/>
      <c r="B3" s="138" t="s">
        <v>2</v>
      </c>
      <c r="C3" s="138" t="s">
        <v>67</v>
      </c>
      <c r="D3" s="20" t="s">
        <v>4</v>
      </c>
    </row>
    <row r="4" spans="1:4" ht="24.75" customHeight="1">
      <c r="A4" s="139" t="s">
        <v>68</v>
      </c>
      <c r="B4" s="140">
        <v>55458</v>
      </c>
      <c r="C4" s="140">
        <v>603222</v>
      </c>
      <c r="D4" s="141">
        <v>11.19</v>
      </c>
    </row>
    <row r="5" spans="1:4" ht="24.75" customHeight="1">
      <c r="A5" s="58" t="s">
        <v>69</v>
      </c>
      <c r="B5" s="140">
        <v>608</v>
      </c>
      <c r="C5" s="140">
        <v>9752</v>
      </c>
      <c r="D5" s="141">
        <v>6.08</v>
      </c>
    </row>
    <row r="6" spans="1:4" ht="24.75" customHeight="1">
      <c r="A6" s="58" t="s">
        <v>70</v>
      </c>
      <c r="B6" s="140">
        <v>42083</v>
      </c>
      <c r="C6" s="140">
        <v>403165</v>
      </c>
      <c r="D6" s="141">
        <v>11.88</v>
      </c>
    </row>
    <row r="7" spans="1:4" ht="24.75" customHeight="1">
      <c r="A7" s="60" t="s">
        <v>71</v>
      </c>
      <c r="B7" s="140">
        <v>38244</v>
      </c>
      <c r="C7" s="140">
        <v>355080</v>
      </c>
      <c r="D7" s="141">
        <v>9.11</v>
      </c>
    </row>
    <row r="8" spans="1:4" ht="24.75" customHeight="1">
      <c r="A8" s="58" t="s">
        <v>72</v>
      </c>
      <c r="B8" s="140">
        <v>869</v>
      </c>
      <c r="C8" s="140">
        <v>8038</v>
      </c>
      <c r="D8" s="141">
        <v>29.12</v>
      </c>
    </row>
    <row r="9" spans="1:4" ht="24.75" customHeight="1">
      <c r="A9" s="58" t="s">
        <v>73</v>
      </c>
      <c r="B9" s="140">
        <v>552</v>
      </c>
      <c r="C9" s="140">
        <v>5205</v>
      </c>
      <c r="D9" s="141">
        <v>2.48</v>
      </c>
    </row>
    <row r="10" spans="1:4" ht="24.75" customHeight="1">
      <c r="A10" s="58" t="s">
        <v>74</v>
      </c>
      <c r="B10" s="140">
        <v>430</v>
      </c>
      <c r="C10" s="140">
        <v>5383</v>
      </c>
      <c r="D10" s="141">
        <v>6.68</v>
      </c>
    </row>
    <row r="11" spans="1:4" ht="24.75" customHeight="1">
      <c r="A11" s="58" t="s">
        <v>75</v>
      </c>
      <c r="B11" s="140">
        <v>1478</v>
      </c>
      <c r="C11" s="140">
        <v>24311</v>
      </c>
      <c r="D11" s="141">
        <v>14.18</v>
      </c>
    </row>
    <row r="12" spans="1:4" ht="24.75" customHeight="1">
      <c r="A12" s="58" t="s">
        <v>76</v>
      </c>
      <c r="B12" s="140">
        <v>342</v>
      </c>
      <c r="C12" s="140">
        <v>4490</v>
      </c>
      <c r="D12" s="141">
        <v>11.66</v>
      </c>
    </row>
    <row r="13" spans="1:4" ht="24.75" customHeight="1">
      <c r="A13" s="60" t="s">
        <v>77</v>
      </c>
      <c r="B13" s="140">
        <v>79</v>
      </c>
      <c r="C13" s="140">
        <v>1147</v>
      </c>
      <c r="D13" s="141">
        <v>19.73</v>
      </c>
    </row>
    <row r="14" spans="1:4" ht="24.75" customHeight="1">
      <c r="A14" s="60" t="s">
        <v>78</v>
      </c>
      <c r="B14" s="140">
        <v>342</v>
      </c>
      <c r="C14" s="140">
        <v>4109</v>
      </c>
      <c r="D14" s="141">
        <v>12.18</v>
      </c>
    </row>
    <row r="15" spans="1:4" ht="24.75" customHeight="1">
      <c r="A15" s="60" t="s">
        <v>79</v>
      </c>
      <c r="B15" s="140">
        <v>52</v>
      </c>
      <c r="C15" s="140">
        <v>627</v>
      </c>
      <c r="D15" s="141">
        <v>24.16</v>
      </c>
    </row>
    <row r="16" spans="1:4" ht="24.75" customHeight="1">
      <c r="A16" s="60" t="s">
        <v>80</v>
      </c>
      <c r="B16" s="140">
        <v>2</v>
      </c>
      <c r="C16" s="140">
        <v>77</v>
      </c>
      <c r="D16" s="141">
        <v>-3.75</v>
      </c>
    </row>
    <row r="17" spans="1:4" ht="24.75" customHeight="1">
      <c r="A17" s="60" t="s">
        <v>81</v>
      </c>
      <c r="B17" s="140">
        <v>2106</v>
      </c>
      <c r="C17" s="140">
        <v>25209</v>
      </c>
      <c r="D17" s="141">
        <v>10.35</v>
      </c>
    </row>
    <row r="18" spans="1:4" ht="24.75" customHeight="1">
      <c r="A18" s="60" t="s">
        <v>82</v>
      </c>
      <c r="B18" s="140">
        <v>6517</v>
      </c>
      <c r="C18" s="140">
        <v>111786</v>
      </c>
      <c r="D18" s="141">
        <v>8.21</v>
      </c>
    </row>
    <row r="19" spans="1:4" ht="24.75" customHeight="1">
      <c r="A19" s="60" t="s">
        <v>83</v>
      </c>
      <c r="B19" s="140">
        <v>1285</v>
      </c>
      <c r="C19" s="140">
        <v>21958</v>
      </c>
      <c r="D19" s="141">
        <v>10.71</v>
      </c>
    </row>
    <row r="20" spans="1:4" ht="24.75" customHeight="1">
      <c r="A20" s="61" t="s">
        <v>84</v>
      </c>
      <c r="B20" s="142">
        <v>5232</v>
      </c>
      <c r="C20" s="142">
        <v>89828</v>
      </c>
      <c r="D20" s="143">
        <v>7.62</v>
      </c>
    </row>
    <row r="21" spans="1:4" ht="14.25">
      <c r="A21" t="s">
        <v>85</v>
      </c>
      <c r="D21" s="144"/>
    </row>
  </sheetData>
  <sheetProtection/>
  <mergeCells count="2">
    <mergeCell ref="A1:D1"/>
    <mergeCell ref="C2:D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D18"/>
  <sheetViews>
    <sheetView zoomScalePageLayoutView="0" workbookViewId="0" topLeftCell="A7">
      <selection activeCell="F11" sqref="F11"/>
    </sheetView>
  </sheetViews>
  <sheetFormatPr defaultColWidth="9.00390625" defaultRowHeight="14.25"/>
  <cols>
    <col min="1" max="1" width="27.625" style="0" customWidth="1"/>
    <col min="3" max="3" width="9.75390625" style="118" customWidth="1"/>
    <col min="4" max="4" width="9.75390625" style="119" customWidth="1"/>
  </cols>
  <sheetData>
    <row r="1" spans="1:4" ht="20.25">
      <c r="A1" s="166" t="s">
        <v>86</v>
      </c>
      <c r="B1" s="166"/>
      <c r="C1" s="166"/>
      <c r="D1" s="166"/>
    </row>
    <row r="2" spans="1:4" ht="24.75" customHeight="1">
      <c r="A2" s="120"/>
      <c r="B2" s="121" t="s">
        <v>42</v>
      </c>
      <c r="C2" s="122" t="s">
        <v>87</v>
      </c>
      <c r="D2" s="20" t="s">
        <v>4</v>
      </c>
    </row>
    <row r="3" spans="1:4" ht="24.75" customHeight="1">
      <c r="A3" s="123" t="s">
        <v>88</v>
      </c>
      <c r="B3" s="124" t="s">
        <v>89</v>
      </c>
      <c r="C3" s="125">
        <v>400.82</v>
      </c>
      <c r="D3" s="126">
        <v>8.5</v>
      </c>
    </row>
    <row r="4" spans="1:4" ht="24.75" customHeight="1">
      <c r="A4" s="60" t="s">
        <v>90</v>
      </c>
      <c r="B4" s="127" t="s">
        <v>89</v>
      </c>
      <c r="C4" s="128">
        <v>237.98</v>
      </c>
      <c r="D4" s="129">
        <v>8.6</v>
      </c>
    </row>
    <row r="5" spans="1:4" ht="24.75" customHeight="1">
      <c r="A5" s="60" t="s">
        <v>91</v>
      </c>
      <c r="B5" s="127" t="s">
        <v>89</v>
      </c>
      <c r="C5" s="128">
        <v>162.84</v>
      </c>
      <c r="D5" s="129">
        <v>9.2</v>
      </c>
    </row>
    <row r="6" spans="1:4" ht="24.75" customHeight="1">
      <c r="A6" s="60" t="s">
        <v>92</v>
      </c>
      <c r="B6" s="127" t="s">
        <v>89</v>
      </c>
      <c r="C6" s="128">
        <v>50.01</v>
      </c>
      <c r="D6" s="129">
        <v>10.2</v>
      </c>
    </row>
    <row r="7" spans="1:4" ht="24.75" customHeight="1">
      <c r="A7" s="60" t="s">
        <v>93</v>
      </c>
      <c r="B7" s="127"/>
      <c r="C7" s="130"/>
      <c r="D7" s="131"/>
    </row>
    <row r="8" spans="1:4" ht="24.75" customHeight="1">
      <c r="A8" s="60" t="s">
        <v>94</v>
      </c>
      <c r="B8" s="127" t="s">
        <v>44</v>
      </c>
      <c r="C8" s="128">
        <v>106</v>
      </c>
      <c r="D8" s="132">
        <v>2.9</v>
      </c>
    </row>
    <row r="9" spans="1:4" ht="24.75" customHeight="1">
      <c r="A9" s="60" t="s">
        <v>95</v>
      </c>
      <c r="B9" s="127" t="s">
        <v>96</v>
      </c>
      <c r="C9" s="128">
        <v>669.21</v>
      </c>
      <c r="D9" s="129">
        <v>27.8</v>
      </c>
    </row>
    <row r="10" spans="1:4" ht="24.75" customHeight="1">
      <c r="A10" s="60" t="s">
        <v>97</v>
      </c>
      <c r="B10" s="127" t="s">
        <v>96</v>
      </c>
      <c r="C10" s="128">
        <v>453.55</v>
      </c>
      <c r="D10" s="129">
        <v>28.3</v>
      </c>
    </row>
    <row r="11" spans="1:4" ht="24.75" customHeight="1">
      <c r="A11" s="60" t="s">
        <v>98</v>
      </c>
      <c r="B11" s="127" t="s">
        <v>96</v>
      </c>
      <c r="C11" s="128">
        <v>176.06</v>
      </c>
      <c r="D11" s="129">
        <v>134.3</v>
      </c>
    </row>
    <row r="12" spans="1:4" ht="24.75" customHeight="1">
      <c r="A12" s="60" t="s">
        <v>97</v>
      </c>
      <c r="B12" s="127" t="s">
        <v>96</v>
      </c>
      <c r="C12" s="128">
        <v>107.29</v>
      </c>
      <c r="D12" s="129">
        <v>135.1</v>
      </c>
    </row>
    <row r="13" spans="1:4" ht="24.75" customHeight="1">
      <c r="A13" s="60" t="s">
        <v>99</v>
      </c>
      <c r="B13" s="127" t="s">
        <v>96</v>
      </c>
      <c r="C13" s="128">
        <v>156.62</v>
      </c>
      <c r="D13" s="129">
        <v>-15.2</v>
      </c>
    </row>
    <row r="14" spans="1:4" ht="24.75" customHeight="1">
      <c r="A14" s="60" t="s">
        <v>97</v>
      </c>
      <c r="B14" s="127" t="s">
        <v>96</v>
      </c>
      <c r="C14" s="128">
        <v>129.48</v>
      </c>
      <c r="D14" s="129">
        <v>-23</v>
      </c>
    </row>
    <row r="15" spans="1:4" ht="24.75" customHeight="1">
      <c r="A15" s="60" t="s">
        <v>100</v>
      </c>
      <c r="B15" s="127" t="s">
        <v>89</v>
      </c>
      <c r="C15" s="128">
        <v>110.58</v>
      </c>
      <c r="D15" s="129">
        <v>4.2</v>
      </c>
    </row>
    <row r="16" spans="1:4" ht="24.75" customHeight="1">
      <c r="A16" s="61" t="s">
        <v>97</v>
      </c>
      <c r="B16" s="133" t="s">
        <v>89</v>
      </c>
      <c r="C16" s="134">
        <v>97.16</v>
      </c>
      <c r="D16" s="135">
        <v>2.9</v>
      </c>
    </row>
    <row r="18" ht="14.25">
      <c r="A18" t="s">
        <v>101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D14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1" width="33.25390625" style="0" customWidth="1"/>
    <col min="3" max="3" width="14.25390625" style="0" customWidth="1"/>
    <col min="4" max="4" width="9.00390625" style="53" customWidth="1"/>
  </cols>
  <sheetData>
    <row r="1" spans="1:4" ht="20.25">
      <c r="A1" s="184" t="s">
        <v>102</v>
      </c>
      <c r="B1" s="184"/>
      <c r="C1" s="184"/>
      <c r="D1" s="184"/>
    </row>
    <row r="2" spans="1:4" ht="20.25">
      <c r="A2" s="82"/>
      <c r="B2" s="82"/>
      <c r="C2" s="185" t="s">
        <v>103</v>
      </c>
      <c r="D2" s="185"/>
    </row>
    <row r="3" spans="1:4" ht="24.75" customHeight="1">
      <c r="A3" s="84"/>
      <c r="B3" s="65" t="s">
        <v>104</v>
      </c>
      <c r="C3" s="65" t="s">
        <v>105</v>
      </c>
      <c r="D3" s="86" t="s">
        <v>4</v>
      </c>
    </row>
    <row r="4" spans="1:4" ht="24.75" customHeight="1">
      <c r="A4" s="110" t="s">
        <v>106</v>
      </c>
      <c r="B4" s="111">
        <v>310</v>
      </c>
      <c r="C4" s="111">
        <v>1423533</v>
      </c>
      <c r="D4" s="112">
        <v>14.06</v>
      </c>
    </row>
    <row r="5" spans="1:4" ht="24.75" customHeight="1">
      <c r="A5" s="74" t="s">
        <v>107</v>
      </c>
      <c r="B5" s="113">
        <v>74</v>
      </c>
      <c r="C5" s="113">
        <v>334765</v>
      </c>
      <c r="D5" s="114">
        <v>15.39</v>
      </c>
    </row>
    <row r="6" spans="1:4" ht="24.75" customHeight="1">
      <c r="A6" s="74" t="s">
        <v>108</v>
      </c>
      <c r="B6" s="113">
        <v>29</v>
      </c>
      <c r="C6" s="113">
        <v>89744</v>
      </c>
      <c r="D6" s="114">
        <v>-26.36</v>
      </c>
    </row>
    <row r="7" spans="1:4" ht="24.75" customHeight="1">
      <c r="A7" s="74" t="s">
        <v>109</v>
      </c>
      <c r="B7" s="113">
        <v>13</v>
      </c>
      <c r="C7" s="113">
        <v>16784</v>
      </c>
      <c r="D7" s="114">
        <v>12</v>
      </c>
    </row>
    <row r="8" spans="1:4" ht="24.75" customHeight="1">
      <c r="A8" s="74" t="s">
        <v>110</v>
      </c>
      <c r="B8" s="113">
        <v>64</v>
      </c>
      <c r="C8" s="113">
        <v>627807</v>
      </c>
      <c r="D8" s="114">
        <v>36.88</v>
      </c>
    </row>
    <row r="9" spans="1:4" ht="24.75" customHeight="1">
      <c r="A9" s="74" t="s">
        <v>111</v>
      </c>
      <c r="B9" s="113">
        <v>82</v>
      </c>
      <c r="C9" s="113">
        <v>214088</v>
      </c>
      <c r="D9" s="114">
        <v>-6.76</v>
      </c>
    </row>
    <row r="10" spans="1:4" ht="24.75" customHeight="1">
      <c r="A10" s="74" t="s">
        <v>112</v>
      </c>
      <c r="B10" s="113">
        <v>10</v>
      </c>
      <c r="C10" s="113">
        <v>33164</v>
      </c>
      <c r="D10" s="114">
        <v>-13.67</v>
      </c>
    </row>
    <row r="11" spans="1:4" ht="24.75" customHeight="1">
      <c r="A11" s="74" t="s">
        <v>113</v>
      </c>
      <c r="B11" s="113">
        <v>6</v>
      </c>
      <c r="C11" s="113">
        <v>6839</v>
      </c>
      <c r="D11" s="114">
        <v>23.81</v>
      </c>
    </row>
    <row r="12" spans="1:4" ht="24.75" customHeight="1">
      <c r="A12" s="74" t="s">
        <v>114</v>
      </c>
      <c r="B12" s="113">
        <v>8</v>
      </c>
      <c r="C12" s="113">
        <v>5435</v>
      </c>
      <c r="D12" s="114">
        <v>-5.86</v>
      </c>
    </row>
    <row r="13" spans="1:4" ht="24.75" customHeight="1">
      <c r="A13" s="74" t="s">
        <v>115</v>
      </c>
      <c r="B13" s="113">
        <v>7</v>
      </c>
      <c r="C13" s="113">
        <v>57744</v>
      </c>
      <c r="D13" s="114">
        <v>6.36</v>
      </c>
    </row>
    <row r="14" spans="1:4" ht="24.75" customHeight="1">
      <c r="A14" s="115" t="s">
        <v>116</v>
      </c>
      <c r="B14" s="116">
        <v>17</v>
      </c>
      <c r="C14" s="116">
        <v>37163</v>
      </c>
      <c r="D14" s="117">
        <v>29.25</v>
      </c>
    </row>
  </sheetData>
  <sheetProtection/>
  <mergeCells count="2">
    <mergeCell ref="A1:D1"/>
    <mergeCell ref="C2:D2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E16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32.625" style="0" customWidth="1"/>
    <col min="2" max="3" width="10.625" style="0" customWidth="1"/>
  </cols>
  <sheetData>
    <row r="1" spans="1:5" ht="20.25">
      <c r="A1" s="184" t="s">
        <v>117</v>
      </c>
      <c r="B1" s="184"/>
      <c r="C1" s="184"/>
      <c r="D1" s="184"/>
      <c r="E1" s="82"/>
    </row>
    <row r="2" spans="1:5" ht="27" customHeight="1">
      <c r="A2" s="83"/>
      <c r="B2" s="83"/>
      <c r="C2" s="83" t="s">
        <v>118</v>
      </c>
      <c r="D2" s="83"/>
      <c r="E2" s="83"/>
    </row>
    <row r="3" spans="1:5" ht="27" customHeight="1">
      <c r="A3" s="84"/>
      <c r="B3" s="85" t="s">
        <v>87</v>
      </c>
      <c r="C3" s="86" t="s">
        <v>119</v>
      </c>
      <c r="D3" s="87"/>
      <c r="E3" s="83"/>
    </row>
    <row r="4" spans="1:5" ht="27" customHeight="1">
      <c r="A4" s="88" t="s">
        <v>120</v>
      </c>
      <c r="B4" s="89">
        <v>4042686.7</v>
      </c>
      <c r="C4" s="90">
        <v>9.2</v>
      </c>
      <c r="D4" s="91"/>
      <c r="E4" s="83"/>
    </row>
    <row r="5" spans="1:5" ht="27" customHeight="1">
      <c r="A5" s="92" t="s">
        <v>121</v>
      </c>
      <c r="B5" s="93" t="s">
        <v>45</v>
      </c>
      <c r="C5" s="94" t="s">
        <v>45</v>
      </c>
      <c r="D5" s="95"/>
      <c r="E5" s="83"/>
    </row>
    <row r="6" spans="1:5" ht="27" customHeight="1">
      <c r="A6" s="92" t="s">
        <v>122</v>
      </c>
      <c r="B6" s="96">
        <v>2651506.1</v>
      </c>
      <c r="C6" s="97">
        <v>9.5</v>
      </c>
      <c r="D6" s="91"/>
      <c r="E6" s="83"/>
    </row>
    <row r="7" spans="1:5" ht="27" customHeight="1">
      <c r="A7" s="92" t="s">
        <v>123</v>
      </c>
      <c r="B7" s="96">
        <v>1775318.1</v>
      </c>
      <c r="C7" s="97">
        <v>9.4</v>
      </c>
      <c r="D7" s="91"/>
      <c r="E7" s="83"/>
    </row>
    <row r="8" spans="1:5" ht="27" customHeight="1">
      <c r="A8" s="92" t="s">
        <v>124</v>
      </c>
      <c r="B8" s="96">
        <v>1391180.6</v>
      </c>
      <c r="C8" s="97">
        <v>8.6</v>
      </c>
      <c r="D8" s="91"/>
      <c r="E8" s="83"/>
    </row>
    <row r="9" spans="1:5" ht="27" customHeight="1">
      <c r="A9" s="92" t="s">
        <v>125</v>
      </c>
      <c r="B9" s="93" t="s">
        <v>45</v>
      </c>
      <c r="C9" s="94" t="s">
        <v>45</v>
      </c>
      <c r="D9" s="87"/>
      <c r="E9" s="83"/>
    </row>
    <row r="10" spans="1:5" ht="27" customHeight="1">
      <c r="A10" s="92" t="s">
        <v>126</v>
      </c>
      <c r="B10" s="98">
        <v>3580103.8</v>
      </c>
      <c r="C10" s="99">
        <v>9.1</v>
      </c>
      <c r="D10" s="87"/>
      <c r="E10" s="83"/>
    </row>
    <row r="11" spans="1:5" ht="27" customHeight="1">
      <c r="A11" s="92" t="s">
        <v>127</v>
      </c>
      <c r="B11" s="100">
        <v>462582.9</v>
      </c>
      <c r="C11" s="101">
        <v>10.5</v>
      </c>
      <c r="D11" s="87"/>
      <c r="E11" s="83"/>
    </row>
    <row r="12" spans="1:5" ht="27" customHeight="1">
      <c r="A12" s="92" t="s">
        <v>128</v>
      </c>
      <c r="B12" s="93" t="s">
        <v>45</v>
      </c>
      <c r="C12" s="94" t="s">
        <v>45</v>
      </c>
      <c r="D12" s="87"/>
      <c r="E12" s="83"/>
    </row>
    <row r="13" spans="1:5" ht="27" customHeight="1">
      <c r="A13" s="92" t="s">
        <v>129</v>
      </c>
      <c r="B13" s="102">
        <v>11452992.3</v>
      </c>
      <c r="C13" s="103">
        <v>13.119999846710598</v>
      </c>
      <c r="D13" s="87"/>
      <c r="E13" s="83"/>
    </row>
    <row r="14" spans="1:5" ht="27" customHeight="1">
      <c r="A14" s="92" t="s">
        <v>130</v>
      </c>
      <c r="B14" s="104">
        <v>4317594.5</v>
      </c>
      <c r="C14" s="105">
        <v>9.430000915719617</v>
      </c>
      <c r="D14" s="87"/>
      <c r="E14" s="83"/>
    </row>
    <row r="15" spans="1:5" ht="27" customHeight="1">
      <c r="A15" s="106" t="s">
        <v>131</v>
      </c>
      <c r="B15" s="107">
        <v>1399581.1</v>
      </c>
      <c r="C15" s="108">
        <v>5</v>
      </c>
      <c r="D15" s="87"/>
      <c r="E15" s="83"/>
    </row>
    <row r="16" ht="14.25">
      <c r="D16" s="109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D14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1" width="26.00390625" style="0" customWidth="1"/>
    <col min="3" max="3" width="12.625" style="0" customWidth="1"/>
    <col min="4" max="4" width="11.125" style="0" customWidth="1"/>
  </cols>
  <sheetData>
    <row r="1" spans="1:4" ht="14.25" customHeight="1">
      <c r="A1" s="182" t="s">
        <v>132</v>
      </c>
      <c r="B1" s="182"/>
      <c r="C1" s="182"/>
      <c r="D1" s="182"/>
    </row>
    <row r="2" spans="1:4" ht="14.25" customHeight="1">
      <c r="A2" s="187"/>
      <c r="B2" s="187"/>
      <c r="C2" s="187"/>
      <c r="D2" s="187"/>
    </row>
    <row r="3" spans="1:4" ht="21" customHeight="1">
      <c r="A3" s="64"/>
      <c r="B3" s="65" t="s">
        <v>42</v>
      </c>
      <c r="C3" s="65" t="s">
        <v>87</v>
      </c>
      <c r="D3" s="20" t="s">
        <v>4</v>
      </c>
    </row>
    <row r="4" spans="1:4" ht="24.75" customHeight="1">
      <c r="A4" s="66" t="s">
        <v>133</v>
      </c>
      <c r="B4" s="67" t="s">
        <v>48</v>
      </c>
      <c r="C4" s="68">
        <v>2447220</v>
      </c>
      <c r="D4" s="69">
        <v>15.1</v>
      </c>
    </row>
    <row r="5" spans="1:4" ht="24.75" customHeight="1">
      <c r="A5" s="70" t="s">
        <v>134</v>
      </c>
      <c r="B5" s="71" t="s">
        <v>48</v>
      </c>
      <c r="C5" s="72">
        <v>1992369</v>
      </c>
      <c r="D5" s="73">
        <v>17.7</v>
      </c>
    </row>
    <row r="6" spans="1:4" ht="24.75" customHeight="1">
      <c r="A6" s="74" t="s">
        <v>135</v>
      </c>
      <c r="B6" s="71" t="s">
        <v>48</v>
      </c>
      <c r="C6" s="72">
        <v>454851</v>
      </c>
      <c r="D6" s="73">
        <v>5</v>
      </c>
    </row>
    <row r="7" spans="1:4" ht="24.75" customHeight="1">
      <c r="A7" s="70" t="s">
        <v>136</v>
      </c>
      <c r="B7" s="71" t="s">
        <v>44</v>
      </c>
      <c r="C7" s="72">
        <v>26</v>
      </c>
      <c r="D7" s="75" t="s">
        <v>137</v>
      </c>
    </row>
    <row r="8" spans="1:4" ht="24.75" customHeight="1">
      <c r="A8" s="70" t="s">
        <v>138</v>
      </c>
      <c r="B8" s="71" t="s">
        <v>139</v>
      </c>
      <c r="C8" s="72">
        <v>29395</v>
      </c>
      <c r="D8" s="73">
        <v>-59.34</v>
      </c>
    </row>
    <row r="9" spans="1:4" ht="24.75" customHeight="1">
      <c r="A9" s="70" t="s">
        <v>140</v>
      </c>
      <c r="B9" s="71" t="s">
        <v>139</v>
      </c>
      <c r="C9" s="72">
        <v>45708</v>
      </c>
      <c r="D9" s="73">
        <v>36.38</v>
      </c>
    </row>
    <row r="10" spans="1:4" ht="24.75" customHeight="1">
      <c r="A10" s="70" t="s">
        <v>141</v>
      </c>
      <c r="B10" s="71" t="s">
        <v>44</v>
      </c>
      <c r="C10" s="76">
        <v>471</v>
      </c>
      <c r="D10" s="75" t="s">
        <v>137</v>
      </c>
    </row>
    <row r="11" spans="1:4" ht="24.75" customHeight="1">
      <c r="A11" s="70" t="s">
        <v>142</v>
      </c>
      <c r="B11" s="71" t="s">
        <v>139</v>
      </c>
      <c r="C11" s="77">
        <v>33204</v>
      </c>
      <c r="D11" s="73">
        <v>3.14</v>
      </c>
    </row>
    <row r="12" spans="1:4" ht="24.75" customHeight="1">
      <c r="A12" s="70" t="s">
        <v>143</v>
      </c>
      <c r="B12" s="71" t="s">
        <v>144</v>
      </c>
      <c r="C12" s="77">
        <v>4456</v>
      </c>
      <c r="D12" s="73">
        <v>-18.85</v>
      </c>
    </row>
    <row r="13" spans="1:4" ht="24.75" customHeight="1">
      <c r="A13" s="78" t="s">
        <v>145</v>
      </c>
      <c r="B13" s="79" t="s">
        <v>144</v>
      </c>
      <c r="C13" s="80">
        <v>12917</v>
      </c>
      <c r="D13" s="81">
        <v>13.6</v>
      </c>
    </row>
    <row r="14" spans="1:4" ht="14.25">
      <c r="A14" s="186" t="s">
        <v>146</v>
      </c>
      <c r="B14" s="186"/>
      <c r="C14" s="186"/>
      <c r="D14" s="186"/>
    </row>
  </sheetData>
  <sheetProtection/>
  <mergeCells count="2">
    <mergeCell ref="A14:D14"/>
    <mergeCell ref="A1:D2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D16"/>
  <sheetViews>
    <sheetView tabSelected="1" zoomScalePageLayoutView="0" workbookViewId="0" topLeftCell="A1">
      <selection activeCell="I13" sqref="I13"/>
    </sheetView>
  </sheetViews>
  <sheetFormatPr defaultColWidth="9.00390625" defaultRowHeight="14.25"/>
  <cols>
    <col min="1" max="1" width="27.875" style="0" customWidth="1"/>
    <col min="2" max="2" width="10.875" style="0" customWidth="1"/>
    <col min="3" max="3" width="11.75390625" style="52" customWidth="1"/>
    <col min="4" max="4" width="11.50390625" style="53" customWidth="1"/>
    <col min="5" max="5" width="13.75390625" style="0" bestFit="1" customWidth="1"/>
    <col min="6" max="6" width="20.125" style="0" customWidth="1"/>
    <col min="7" max="7" width="13.75390625" style="0" bestFit="1" customWidth="1"/>
  </cols>
  <sheetData>
    <row r="1" spans="1:4" ht="20.25">
      <c r="A1" s="182" t="s">
        <v>147</v>
      </c>
      <c r="B1" s="182"/>
      <c r="C1" s="182"/>
      <c r="D1" s="182"/>
    </row>
    <row r="2" spans="3:4" ht="14.25">
      <c r="C2" s="183" t="s">
        <v>1</v>
      </c>
      <c r="D2" s="188"/>
    </row>
    <row r="3" spans="1:4" ht="24.75" customHeight="1">
      <c r="A3" s="54"/>
      <c r="B3" s="55" t="s">
        <v>2</v>
      </c>
      <c r="C3" s="56" t="s">
        <v>87</v>
      </c>
      <c r="D3" s="57" t="s">
        <v>4</v>
      </c>
    </row>
    <row r="4" spans="1:4" ht="24.75" customHeight="1">
      <c r="A4" s="58" t="s">
        <v>148</v>
      </c>
      <c r="B4" s="59">
        <v>95938</v>
      </c>
      <c r="C4" s="59">
        <v>1594346</v>
      </c>
      <c r="D4" s="49">
        <v>17.5</v>
      </c>
    </row>
    <row r="5" spans="1:4" ht="24.75" customHeight="1">
      <c r="A5" s="58" t="s">
        <v>149</v>
      </c>
      <c r="B5" s="59">
        <v>24862</v>
      </c>
      <c r="C5" s="59">
        <v>375583</v>
      </c>
      <c r="D5" s="49">
        <v>13.72</v>
      </c>
    </row>
    <row r="6" spans="1:4" ht="24.75" customHeight="1">
      <c r="A6" s="58" t="s">
        <v>150</v>
      </c>
      <c r="B6" s="59">
        <f>B4-B5</f>
        <v>71076</v>
      </c>
      <c r="C6" s="59">
        <f>C4-C5</f>
        <v>1218763</v>
      </c>
      <c r="D6" s="49">
        <v>18.7</v>
      </c>
    </row>
    <row r="7" spans="1:4" ht="24.75" customHeight="1">
      <c r="A7" s="60" t="s">
        <v>151</v>
      </c>
      <c r="B7" s="59">
        <v>50649</v>
      </c>
      <c r="C7" s="59">
        <v>700066</v>
      </c>
      <c r="D7" s="49">
        <v>-1.8</v>
      </c>
    </row>
    <row r="8" spans="1:4" ht="24.75" customHeight="1">
      <c r="A8" s="58" t="s">
        <v>152</v>
      </c>
      <c r="B8" s="59" t="s">
        <v>45</v>
      </c>
      <c r="C8" s="59">
        <v>1679328</v>
      </c>
      <c r="D8" s="49">
        <v>13.179</v>
      </c>
    </row>
    <row r="9" spans="1:4" ht="24.75" customHeight="1">
      <c r="A9" s="60" t="s">
        <v>153</v>
      </c>
      <c r="B9" s="59" t="s">
        <v>45</v>
      </c>
      <c r="C9" s="59">
        <v>1077658</v>
      </c>
      <c r="D9" s="49">
        <v>16.3</v>
      </c>
    </row>
    <row r="10" spans="1:4" ht="24.75" customHeight="1">
      <c r="A10" s="58" t="s">
        <v>154</v>
      </c>
      <c r="B10" s="59" t="s">
        <v>45</v>
      </c>
      <c r="C10" s="59">
        <v>12927217.467898</v>
      </c>
      <c r="D10" s="49">
        <v>2.75</v>
      </c>
    </row>
    <row r="11" spans="1:4" ht="24.75" customHeight="1">
      <c r="A11" s="60" t="s">
        <v>155</v>
      </c>
      <c r="B11" s="59" t="s">
        <v>45</v>
      </c>
      <c r="C11" s="59">
        <v>7451137.87362</v>
      </c>
      <c r="D11" s="49">
        <v>2.67</v>
      </c>
    </row>
    <row r="12" spans="1:4" ht="24.75" customHeight="1">
      <c r="A12" s="58" t="s">
        <v>156</v>
      </c>
      <c r="B12" s="59" t="s">
        <v>45</v>
      </c>
      <c r="C12" s="59">
        <v>8836759.34402</v>
      </c>
      <c r="D12" s="49">
        <v>14.297</v>
      </c>
    </row>
    <row r="13" spans="1:4" ht="24.75" customHeight="1">
      <c r="A13" s="60" t="s">
        <v>157</v>
      </c>
      <c r="B13" s="59" t="s">
        <v>45</v>
      </c>
      <c r="C13" s="59">
        <v>3490790.780847</v>
      </c>
      <c r="D13" s="49">
        <v>16.86</v>
      </c>
    </row>
    <row r="14" spans="1:4" ht="24.75" customHeight="1">
      <c r="A14" s="61" t="s">
        <v>158</v>
      </c>
      <c r="B14" s="62" t="s">
        <v>45</v>
      </c>
      <c r="C14" s="62">
        <v>4931750.337359</v>
      </c>
      <c r="D14" s="63">
        <v>12.24</v>
      </c>
    </row>
    <row r="16" spans="1:4" ht="14.25">
      <c r="A16" s="189" t="s">
        <v>159</v>
      </c>
      <c r="B16" s="190"/>
      <c r="C16" s="190"/>
      <c r="D16" s="190"/>
    </row>
  </sheetData>
  <sheetProtection/>
  <mergeCells count="3">
    <mergeCell ref="A1:D1"/>
    <mergeCell ref="C2:D2"/>
    <mergeCell ref="A16:D1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tjj</cp:lastModifiedBy>
  <cp:lastPrinted>2017-01-20T07:43:36Z</cp:lastPrinted>
  <dcterms:created xsi:type="dcterms:W3CDTF">2014-04-24T06:45:38Z</dcterms:created>
  <dcterms:modified xsi:type="dcterms:W3CDTF">2019-01-28T03:09:04Z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