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75" activeTab="1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6" r:id="rId4"/>
    <sheet name="固定资产投资完成额" sheetId="5" r:id="rId5"/>
    <sheet name="规模以上服务业" sheetId="15" r:id="rId6"/>
    <sheet name="对外经济" sheetId="11" r:id="rId7"/>
    <sheet name="批发、零售、住宿、餐饮业" sheetId="16" r:id="rId8"/>
    <sheet name="财政金融" sheetId="10" r:id="rId9"/>
    <sheet name="银行存贷款" sheetId="9" r:id="rId10"/>
  </sheets>
  <calcPr calcId="144525"/>
</workbook>
</file>

<file path=xl/sharedStrings.xml><?xml version="1.0" encoding="utf-8"?>
<sst xmlns="http://schemas.openxmlformats.org/spreadsheetml/2006/main" count="247" uniqueCount="183">
  <si>
    <t>规模工业企业总产值</t>
  </si>
  <si>
    <t>计量单位：万元</t>
  </si>
  <si>
    <t>6月</t>
  </si>
  <si>
    <t>1—6月</t>
  </si>
  <si>
    <t>同比±％</t>
  </si>
  <si>
    <t xml:space="preserve">  总计</t>
  </si>
  <si>
    <t xml:space="preserve">   按所有制分：  集体</t>
  </si>
  <si>
    <r>
      <rPr>
        <sz val="12"/>
        <rFont val="Times New Roman"/>
        <charset val="0"/>
      </rPr>
      <t xml:space="preserve">                                 </t>
    </r>
    <r>
      <rPr>
        <sz val="12"/>
        <rFont val="宋体"/>
        <charset val="134"/>
      </rPr>
      <t>股份制</t>
    </r>
  </si>
  <si>
    <r>
      <rPr>
        <sz val="12"/>
        <rFont val="Times New Roman"/>
        <charset val="0"/>
      </rPr>
      <t xml:space="preserve">                                 </t>
    </r>
    <r>
      <rPr>
        <sz val="12"/>
        <rFont val="宋体"/>
        <charset val="134"/>
      </rPr>
      <t>外商、港澳台</t>
    </r>
  </si>
  <si>
    <t xml:space="preserve">                其它</t>
  </si>
  <si>
    <t xml:space="preserve">   按轻重工业分：轻工业</t>
  </si>
  <si>
    <t xml:space="preserve">                 重工业</t>
  </si>
  <si>
    <t xml:space="preserve">   高新技术产业产值</t>
  </si>
  <si>
    <t xml:space="preserve">   民营工业</t>
  </si>
  <si>
    <r>
      <rPr>
        <sz val="9"/>
        <rFont val="宋体"/>
        <charset val="134"/>
      </rPr>
      <t>注：规模企业（定报企业）指国有和年销售收入</t>
    </r>
    <r>
      <rPr>
        <sz val="9"/>
        <rFont val="Times New Roman"/>
        <charset val="0"/>
      </rPr>
      <t>2000</t>
    </r>
    <r>
      <rPr>
        <sz val="9"/>
        <rFont val="宋体"/>
        <charset val="134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</si>
  <si>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</si>
  <si>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</si>
  <si>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</si>
  <si>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</si>
  <si>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</si>
  <si>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</si>
  <si>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</si>
  <si>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</si>
  <si>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</si>
  <si>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</si>
  <si>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</si>
  <si>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</si>
  <si>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</si>
  <si>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</si>
  <si>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</si>
  <si>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</si>
  <si>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</si>
  <si>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</si>
  <si>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</si>
  <si>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</si>
  <si>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</si>
  <si>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</si>
  <si>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</si>
  <si>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</si>
  <si>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</si>
  <si>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</si>
  <si>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</si>
  <si>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</si>
  <si>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</si>
  <si>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</si>
  <si>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应收账款</t>
  </si>
  <si>
    <t>万元</t>
  </si>
  <si>
    <t>产成品</t>
  </si>
  <si>
    <t>负债总额</t>
  </si>
  <si>
    <t>营业收入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</si>
  <si>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</si>
  <si>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</si>
  <si>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</si>
  <si>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</si>
  <si>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</si>
  <si>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</si>
  <si>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资产负债率</t>
  </si>
  <si>
    <t>％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</si>
  <si>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</si>
  <si>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</si>
  <si>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</si>
  <si>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</si>
  <si>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</si>
  <si>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</si>
  <si>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1－6月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</si>
  <si>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</si>
  <si>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</si>
  <si>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</si>
  <si>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</si>
  <si>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</si>
  <si>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</si>
  <si>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</si>
  <si>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</si>
  <si>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</si>
  <si>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</si>
  <si>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</si>
  <si>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</si>
  <si>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</si>
  <si>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</si>
  <si>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</si>
  <si>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</si>
  <si>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</si>
  <si>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</si>
  <si>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</si>
  <si>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</si>
  <si>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1-6月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</si>
  <si>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</si>
  <si>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</si>
  <si>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</si>
  <si>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</si>
  <si>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</si>
  <si>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</si>
  <si>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</si>
  <si>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</si>
  <si>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</si>
  <si>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</si>
  <si>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</si>
  <si>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</si>
  <si>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</si>
  <si>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</si>
  <si>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</si>
  <si>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</si>
  <si>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</si>
  <si>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1-6月营业收入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</si>
  <si>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</si>
  <si>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</si>
  <si>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</si>
  <si>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</si>
  <si>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</si>
  <si>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</si>
  <si>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</si>
  <si>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</si>
  <si>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</si>
  <si>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</si>
  <si>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</si>
  <si>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</si>
  <si>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</si>
  <si>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</si>
  <si>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</si>
  <si>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</si>
  <si>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</si>
  <si>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</si>
  <si>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</si>
  <si>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</si>
  <si>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</si>
  <si>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</si>
  <si>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</si>
  <si>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</si>
  <si>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</si>
  <si>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</si>
  <si>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批发、零售、住宿、餐饮业</t>
  </si>
  <si>
    <t>单位：万元</t>
  </si>
  <si>
    <t>同比%</t>
  </si>
  <si>
    <t>一、社会消费品零售总额</t>
  </si>
  <si>
    <t>二、商品销售总额</t>
  </si>
  <si>
    <t>（一）批发业</t>
  </si>
  <si>
    <t>（二）零售业</t>
  </si>
  <si>
    <t>三、住宿餐饮营业额</t>
  </si>
  <si>
    <t>（一）住宿业</t>
  </si>
  <si>
    <t>（二）餐饮业</t>
  </si>
  <si>
    <t>四、限额以上批发零售住宿餐饮零售额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</si>
  <si>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</si>
  <si>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</si>
  <si>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</si>
  <si>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</si>
  <si>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</si>
  <si>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</si>
  <si>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</si>
  <si>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</si>
  <si>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</si>
  <si>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rPr>
        <sz val="12"/>
        <rFont val="宋体"/>
        <charset val="134"/>
      </rPr>
      <t xml:space="preserve">   #</t>
    </r>
    <r>
      <rPr>
        <sz val="12"/>
        <rFont val="宋体"/>
        <charset val="134"/>
      </rPr>
      <t>居民储蓄存款</t>
    </r>
  </si>
  <si>
    <t>4.金融系统贷款余额</t>
  </si>
  <si>
    <r>
      <rPr>
        <sz val="12"/>
        <rFont val="宋体"/>
        <charset val="134"/>
      </rPr>
      <t xml:space="preserve">   #</t>
    </r>
    <r>
      <rPr>
        <sz val="12"/>
        <rFont val="宋体"/>
        <charset val="134"/>
      </rPr>
      <t>短期贷款</t>
    </r>
  </si>
  <si>
    <t xml:space="preserve">    中长期贷款</t>
  </si>
  <si>
    <t>注：本资料由市财政局和市人民银行提供。</t>
  </si>
  <si>
    <t>各银行机构存贷款</t>
  </si>
  <si>
    <t>1-6月各项存款</t>
  </si>
  <si>
    <t>1-6月各项贷款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</si>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</sst>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_);_(&quot;$&quot;* \(#,##0\);_(&quot;$&quot;* &quot;-&quot;??_);_(@_)"/>
    <numFmt numFmtId="177" formatCode="#,##0_ "/>
    <numFmt numFmtId="178" formatCode="mmm\ dd\,\ yy"/>
    <numFmt numFmtId="179" formatCode="_(&quot;$&quot;* #,##0.0_);_(&quot;$&quot;* \(#,##0.0\);_(&quot;$&quot;* &quot;-&quot;??_);_(@_)"/>
    <numFmt numFmtId="180" formatCode="mm/dd/yy_)"/>
    <numFmt numFmtId="181" formatCode="0_ "/>
    <numFmt numFmtId="182" formatCode="0.0_ "/>
    <numFmt numFmtId="183" formatCode="0.00_ "/>
    <numFmt numFmtId="184" formatCode="0_);[Red]\(0\)"/>
    <numFmt numFmtId="185" formatCode="0.00_);[Red]\(0.00\)"/>
  </numFmts>
  <fonts count="53">
    <font>
      <sz val="12"/>
      <name val="宋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6"/>
      <color rgb="FFFF0000"/>
      <name val="宋体"/>
      <charset val="134"/>
    </font>
    <font>
      <sz val="12"/>
      <color rgb="FFFF0000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仿宋"/>
      <charset val="134"/>
    </font>
    <font>
      <b/>
      <sz val="20"/>
      <name val="宋体"/>
      <charset val="134"/>
    </font>
    <font>
      <sz val="12"/>
      <color indexed="8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9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b/>
      <sz val="13"/>
      <color indexed="23"/>
      <name val="宋体"/>
      <charset val="134"/>
    </font>
    <font>
      <sz val="7"/>
      <name val="Small Fonts"/>
      <charset val="0"/>
    </font>
    <font>
      <sz val="11"/>
      <name val="蹈框"/>
      <charset val="134"/>
    </font>
    <font>
      <b/>
      <sz val="11"/>
      <color indexed="23"/>
      <name val="宋体"/>
      <charset val="134"/>
    </font>
    <font>
      <sz val="12"/>
      <color indexed="20"/>
      <name val="宋体"/>
      <charset val="134"/>
    </font>
    <font>
      <b/>
      <sz val="18"/>
      <color indexed="23"/>
      <name val="宋体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0"/>
      <name val="MS Sans Serif"/>
      <charset val="0"/>
    </font>
    <font>
      <b/>
      <sz val="15"/>
      <color indexed="23"/>
      <name val="宋体"/>
      <charset val="134"/>
    </font>
    <font>
      <u/>
      <sz val="12"/>
      <color indexed="20"/>
      <name val="宋体"/>
      <charset val="134"/>
    </font>
    <font>
      <sz val="12"/>
      <name val="바탕체"/>
      <charset val="134"/>
    </font>
    <font>
      <sz val="10"/>
      <name val="Times New Roman"/>
      <charset val="0"/>
    </font>
    <font>
      <u/>
      <sz val="12"/>
      <color indexed="12"/>
      <name val="宋体"/>
      <charset val="134"/>
    </font>
    <font>
      <sz val="12"/>
      <color indexed="17"/>
      <name val="宋体"/>
      <charset val="134"/>
    </font>
    <font>
      <sz val="9"/>
      <name val="Times New Roman"/>
      <charset val="0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ck">
        <color indexed="14"/>
      </bottom>
      <diagonal/>
    </border>
    <border>
      <left/>
      <right/>
      <top style="thin">
        <color indexed="14"/>
      </top>
      <bottom style="double">
        <color indexed="14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14" borderId="33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0" fillId="0" borderId="0"/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6" borderId="29" applyNumberFormat="0" applyAlignment="0" applyProtection="0">
      <alignment vertical="center"/>
    </xf>
    <xf numFmtId="0" fontId="34" fillId="6" borderId="33" applyNumberFormat="0" applyAlignment="0" applyProtection="0">
      <alignment vertical="center"/>
    </xf>
    <xf numFmtId="0" fontId="28" fillId="19" borderId="3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6" borderId="29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9" fillId="18" borderId="0" applyNumberFormat="0" applyBorder="0" applyAlignment="0" applyProtection="0">
      <alignment vertical="center"/>
    </xf>
    <xf numFmtId="37" fontId="38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0" fontId="36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/>
    <xf numFmtId="0" fontId="19" fillId="17" borderId="0" applyNumberFormat="0" applyBorder="0" applyAlignment="0" applyProtection="0">
      <alignment vertical="center"/>
    </xf>
    <xf numFmtId="0" fontId="0" fillId="0" borderId="0"/>
    <xf numFmtId="0" fontId="19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5" fillId="0" borderId="0"/>
    <xf numFmtId="9" fontId="0" fillId="0" borderId="0" applyFont="0" applyFill="0" applyBorder="0" applyAlignment="0" applyProtection="0"/>
    <xf numFmtId="0" fontId="46" fillId="0" borderId="39" applyNumberFormat="0" applyFill="0" applyAlignment="0" applyProtection="0">
      <alignment vertical="center"/>
    </xf>
    <xf numFmtId="0" fontId="37" fillId="0" borderId="37" applyNumberFormat="0" applyFill="0" applyAlignment="0" applyProtection="0">
      <alignment vertical="center"/>
    </xf>
    <xf numFmtId="0" fontId="40" fillId="0" borderId="3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44" fillId="0" borderId="0"/>
    <xf numFmtId="0" fontId="44" fillId="0" borderId="0"/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/>
    <xf numFmtId="0" fontId="0" fillId="0" borderId="0"/>
    <xf numFmtId="0" fontId="0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2" fillId="0" borderId="40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/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14" borderId="33" applyNumberFormat="0" applyAlignment="0" applyProtection="0">
      <alignment vertical="center"/>
    </xf>
    <xf numFmtId="0" fontId="43" fillId="0" borderId="0" applyBorder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8" fillId="0" borderId="0"/>
  </cellStyleXfs>
  <cellXfs count="20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95" applyFont="1" applyBorder="1" applyAlignment="1">
      <alignment horizontal="center" vertical="center"/>
    </xf>
    <xf numFmtId="0" fontId="2" fillId="0" borderId="3" xfId="95" applyFont="1" applyBorder="1" applyAlignment="1">
      <alignment horizontal="center" vertical="center"/>
    </xf>
    <xf numFmtId="0" fontId="2" fillId="0" borderId="4" xfId="95" applyFont="1" applyBorder="1" applyAlignment="1">
      <alignment horizontal="center" vertical="center"/>
    </xf>
    <xf numFmtId="0" fontId="2" fillId="0" borderId="5" xfId="95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95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82" fontId="0" fillId="0" borderId="6" xfId="0" applyNumberFormat="1" applyFont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center" vertical="center"/>
    </xf>
    <xf numFmtId="182" fontId="0" fillId="0" borderId="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181" fontId="0" fillId="0" borderId="12" xfId="0" applyNumberFormat="1" applyFont="1" applyFill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182" fontId="0" fillId="0" borderId="1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0" applyNumberFormat="1" applyFill="1">
      <alignment vertical="center"/>
    </xf>
    <xf numFmtId="183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2" fillId="0" borderId="15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81" fontId="0" fillId="0" borderId="8" xfId="97" applyNumberFormat="1" applyFont="1" applyFill="1" applyBorder="1" applyAlignment="1">
      <alignment horizontal="center" vertical="center"/>
    </xf>
    <xf numFmtId="181" fontId="0" fillId="0" borderId="5" xfId="97" applyNumberFormat="1" applyFont="1" applyFill="1" applyBorder="1" applyAlignment="1">
      <alignment horizontal="center" vertical="center"/>
    </xf>
    <xf numFmtId="182" fontId="0" fillId="0" borderId="0" xfId="97" applyNumberFormat="1" applyFont="1" applyFill="1" applyBorder="1" applyAlignment="1">
      <alignment horizontal="right" vertical="center"/>
    </xf>
    <xf numFmtId="181" fontId="0" fillId="0" borderId="10" xfId="97" applyNumberFormat="1" applyFon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181" fontId="0" fillId="0" borderId="18" xfId="0" applyNumberFormat="1" applyFont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3" fillId="0" borderId="16" xfId="96" applyNumberFormat="1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181" fontId="5" fillId="0" borderId="9" xfId="0" applyNumberFormat="1" applyFont="1" applyFill="1" applyBorder="1" applyAlignment="1">
      <alignment horizontal="center"/>
    </xf>
    <xf numFmtId="182" fontId="5" fillId="0" borderId="9" xfId="0" applyNumberFormat="1" applyFont="1" applyFill="1" applyBorder="1" applyAlignment="1">
      <alignment horizontal="center"/>
    </xf>
    <xf numFmtId="181" fontId="5" fillId="0" borderId="9" xfId="87" applyNumberFormat="1" applyFont="1" applyFill="1" applyBorder="1" applyAlignment="1">
      <alignment horizontal="center" vertical="center" shrinkToFit="1"/>
    </xf>
    <xf numFmtId="182" fontId="0" fillId="0" borderId="9" xfId="0" applyNumberFormat="1" applyFont="1" applyFill="1" applyBorder="1" applyAlignment="1">
      <alignment horizontal="center" vertical="center" shrinkToFit="1"/>
    </xf>
    <xf numFmtId="181" fontId="5" fillId="0" borderId="9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181" fontId="5" fillId="0" borderId="13" xfId="0" applyNumberFormat="1" applyFont="1" applyFill="1" applyBorder="1" applyAlignment="1">
      <alignment horizontal="center" vertical="center"/>
    </xf>
    <xf numFmtId="182" fontId="5" fillId="0" borderId="13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7" fontId="2" fillId="0" borderId="22" xfId="0" applyNumberFormat="1" applyFont="1" applyFill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left" vertical="center"/>
    </xf>
    <xf numFmtId="0" fontId="7" fillId="2" borderId="16" xfId="0" applyFont="1" applyFill="1" applyBorder="1" applyAlignment="1">
      <alignment horizontal="center" vertical="center"/>
    </xf>
    <xf numFmtId="181" fontId="8" fillId="0" borderId="8" xfId="0" applyNumberFormat="1" applyFont="1" applyBorder="1" applyAlignment="1">
      <alignment horizontal="right" vertical="center"/>
    </xf>
    <xf numFmtId="182" fontId="0" fillId="0" borderId="4" xfId="0" applyNumberFormat="1" applyBorder="1">
      <alignment vertical="center"/>
    </xf>
    <xf numFmtId="0" fontId="5" fillId="0" borderId="17" xfId="0" applyFont="1" applyBorder="1" applyAlignment="1">
      <alignment horizontal="left" vertical="center"/>
    </xf>
    <xf numFmtId="181" fontId="8" fillId="0" borderId="10" xfId="0" applyNumberFormat="1" applyFont="1" applyBorder="1" applyAlignment="1">
      <alignment horizontal="right" vertical="center"/>
    </xf>
    <xf numFmtId="182" fontId="0" fillId="0" borderId="0" xfId="0" applyNumberFormat="1">
      <alignment vertical="center"/>
    </xf>
    <xf numFmtId="0" fontId="5" fillId="0" borderId="17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10" xfId="0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0" fillId="0" borderId="12" xfId="0" applyBorder="1">
      <alignment vertical="center"/>
    </xf>
    <xf numFmtId="182" fontId="0" fillId="0" borderId="7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9" xfId="0" applyFont="1" applyBorder="1">
      <alignment vertical="center"/>
    </xf>
    <xf numFmtId="182" fontId="2" fillId="0" borderId="22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>
      <alignment vertical="center"/>
    </xf>
    <xf numFmtId="0" fontId="10" fillId="0" borderId="8" xfId="87" applyFont="1" applyFill="1" applyBorder="1" applyAlignment="1">
      <alignment horizontal="center" vertical="center"/>
    </xf>
    <xf numFmtId="182" fontId="10" fillId="0" borderId="4" xfId="87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0" fillId="0" borderId="10" xfId="87" applyFont="1" applyFill="1" applyBorder="1" applyAlignment="1">
      <alignment horizontal="center" vertical="center"/>
    </xf>
    <xf numFmtId="182" fontId="10" fillId="0" borderId="0" xfId="87" applyNumberFormat="1" applyFont="1" applyFill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10" fillId="0" borderId="12" xfId="87" applyFont="1" applyFill="1" applyBorder="1" applyAlignment="1">
      <alignment horizontal="center" vertical="center"/>
    </xf>
    <xf numFmtId="182" fontId="10" fillId="0" borderId="7" xfId="87" applyNumberFormat="1" applyFont="1" applyFill="1" applyBorder="1" applyAlignment="1">
      <alignment horizontal="right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9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185" fontId="0" fillId="0" borderId="8" xfId="0" applyNumberFormat="1" applyFill="1" applyBorder="1" applyAlignment="1">
      <alignment horizontal="right"/>
    </xf>
    <xf numFmtId="182" fontId="0" fillId="0" borderId="4" xfId="0" applyNumberFormat="1" applyFill="1" applyBorder="1" applyAlignment="1">
      <alignment horizontal="right"/>
    </xf>
    <xf numFmtId="0" fontId="0" fillId="0" borderId="17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185" fontId="0" fillId="0" borderId="10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185" fontId="0" fillId="0" borderId="12" xfId="0" applyNumberFormat="1" applyFill="1" applyBorder="1" applyAlignment="1">
      <alignment horizontal="right"/>
    </xf>
    <xf numFmtId="182" fontId="0" fillId="0" borderId="7" xfId="0" applyNumberForma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2" fillId="0" borderId="8" xfId="0" applyFont="1" applyBorder="1" applyAlignment="1">
      <alignment horizontal="center" vertical="center"/>
    </xf>
    <xf numFmtId="57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4" xfId="0" applyBorder="1">
      <alignment vertical="center"/>
    </xf>
    <xf numFmtId="0" fontId="12" fillId="0" borderId="8" xfId="0" applyFont="1" applyFill="1" applyBorder="1" applyAlignment="1">
      <alignment horizontal="right" vertical="center"/>
    </xf>
    <xf numFmtId="182" fontId="12" fillId="0" borderId="4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182" fontId="12" fillId="0" borderId="9" xfId="0" applyNumberFormat="1" applyFont="1" applyFill="1" applyBorder="1" applyAlignment="1">
      <alignment horizontal="right" vertical="center"/>
    </xf>
    <xf numFmtId="0" fontId="0" fillId="0" borderId="11" xfId="0" applyFont="1" applyBorder="1">
      <alignment vertical="center"/>
    </xf>
    <xf numFmtId="0" fontId="12" fillId="0" borderId="13" xfId="0" applyFont="1" applyFill="1" applyBorder="1" applyAlignment="1">
      <alignment horizontal="right" vertical="center"/>
    </xf>
    <xf numFmtId="182" fontId="12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2" fillId="0" borderId="19" xfId="0" applyFont="1" applyBorder="1">
      <alignment vertical="center"/>
    </xf>
    <xf numFmtId="182" fontId="2" fillId="0" borderId="25" xfId="0" applyNumberFormat="1" applyFont="1" applyFill="1" applyBorder="1" applyAlignment="1">
      <alignment horizontal="center" vertical="center" wrapText="1" shrinkToFit="1"/>
    </xf>
    <xf numFmtId="184" fontId="0" fillId="0" borderId="10" xfId="0" applyNumberFormat="1" applyFill="1" applyBorder="1" applyAlignment="1"/>
    <xf numFmtId="182" fontId="14" fillId="0" borderId="0" xfId="0" applyNumberFormat="1" applyFont="1" applyFill="1" applyBorder="1" applyAlignment="1">
      <alignment horizontal="center"/>
    </xf>
    <xf numFmtId="182" fontId="0" fillId="0" borderId="9" xfId="0" applyNumberFormat="1" applyFont="1" applyFill="1" applyBorder="1" applyAlignment="1"/>
    <xf numFmtId="0" fontId="8" fillId="2" borderId="0" xfId="0" applyFont="1" applyFill="1">
      <alignment vertical="center"/>
    </xf>
    <xf numFmtId="181" fontId="0" fillId="0" borderId="10" xfId="0" applyNumberFormat="1" applyFill="1" applyBorder="1" applyAlignment="1"/>
    <xf numFmtId="0" fontId="0" fillId="0" borderId="10" xfId="0" applyFill="1" applyBorder="1" applyAlignment="1">
      <alignment horizontal="center"/>
    </xf>
    <xf numFmtId="182" fontId="15" fillId="0" borderId="9" xfId="0" applyNumberFormat="1" applyFont="1" applyFill="1" applyBorder="1" applyAlignment="1"/>
    <xf numFmtId="0" fontId="8" fillId="2" borderId="17" xfId="0" applyFont="1" applyFill="1" applyBorder="1">
      <alignment vertical="center"/>
    </xf>
    <xf numFmtId="182" fontId="0" fillId="0" borderId="10" xfId="0" applyNumberFormat="1" applyFill="1" applyBorder="1" applyAlignment="1"/>
    <xf numFmtId="182" fontId="0" fillId="0" borderId="9" xfId="0" applyNumberFormat="1" applyFill="1" applyBorder="1" applyAlignment="1"/>
    <xf numFmtId="182" fontId="0" fillId="0" borderId="12" xfId="0" applyNumberFormat="1" applyFill="1" applyBorder="1" applyAlignment="1"/>
    <xf numFmtId="182" fontId="0" fillId="0" borderId="13" xfId="0" applyNumberFormat="1" applyFill="1" applyBorder="1" applyAlignment="1"/>
    <xf numFmtId="182" fontId="0" fillId="0" borderId="0" xfId="0" applyNumberFormat="1" applyBorder="1">
      <alignment vertical="center"/>
    </xf>
    <xf numFmtId="0" fontId="0" fillId="0" borderId="0" xfId="0" applyAlignment="1">
      <alignment horizontal="left"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left"/>
    </xf>
    <xf numFmtId="181" fontId="2" fillId="0" borderId="20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16" xfId="0" applyFont="1" applyBorder="1" applyAlignment="1">
      <alignment vertical="center"/>
    </xf>
    <xf numFmtId="181" fontId="2" fillId="0" borderId="16" xfId="0" applyNumberFormat="1" applyFont="1" applyBorder="1" applyAlignment="1">
      <alignment horizontal="center" vertical="center"/>
    </xf>
    <xf numFmtId="182" fontId="2" fillId="0" borderId="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81" fontId="0" fillId="0" borderId="8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49" fontId="0" fillId="0" borderId="17" xfId="0" applyNumberFormat="1" applyFill="1" applyBorder="1" applyAlignment="1">
      <alignment horizontal="left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2" fontId="0" fillId="0" borderId="7" xfId="0" applyNumberFormat="1" applyFont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/>
    </xf>
    <xf numFmtId="181" fontId="0" fillId="0" borderId="0" xfId="0" applyNumberFormat="1" applyAlignment="1">
      <alignment horizontal="center"/>
    </xf>
    <xf numFmtId="0" fontId="2" fillId="0" borderId="26" xfId="0" applyFont="1" applyBorder="1" applyAlignment="1"/>
    <xf numFmtId="181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0" fontId="2" fillId="0" borderId="27" xfId="0" applyFont="1" applyBorder="1" applyAlignment="1"/>
    <xf numFmtId="181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182" fontId="16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182" fontId="16" fillId="0" borderId="0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/>
    </xf>
    <xf numFmtId="181" fontId="0" fillId="0" borderId="7" xfId="0" applyNumberFormat="1" applyBorder="1">
      <alignment vertical="center"/>
    </xf>
    <xf numFmtId="182" fontId="16" fillId="0" borderId="7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181" fontId="15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</cellXfs>
  <cellStyles count="125">
    <cellStyle name="常规" xfId="0" builtinId="0"/>
    <cellStyle name="货币[0]" xfId="1" builtinId="7"/>
    <cellStyle name="货币" xfId="2" builtinId="4"/>
    <cellStyle name="差_Book1_Book1" xfId="3"/>
    <cellStyle name="20% - 强调文字颜色 1 2" xfId="4"/>
    <cellStyle name="20% - 强调文字颜色 3" xfId="5" builtinId="38"/>
    <cellStyle name="输入" xfId="6" builtinId="20"/>
    <cellStyle name="60% - 强调文字颜色 5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千位分隔[0] 2" xfId="48"/>
    <cellStyle name="强调文字颜色 4" xfId="49" builtinId="41"/>
    <cellStyle name="no dec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适中 2" xfId="58"/>
    <cellStyle name="0,0&#13;&#10;NA&#13;&#10;" xfId="59"/>
    <cellStyle name="40% - 强调文字颜色 6 2" xfId="60"/>
    <cellStyle name="60% - 强调文字颜色 6" xfId="61" builtinId="52"/>
    <cellStyle name="20% - 强调文字颜色 3 2" xfId="62"/>
    <cellStyle name="콤마_BOILER-CO1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콤마 [0]_BOILER-CO1" xfId="68"/>
    <cellStyle name="60% - 强调文字颜色 2 2" xfId="69"/>
    <cellStyle name="常规 5" xfId="70"/>
    <cellStyle name="60% - 强调文字颜色 3 2" xfId="71"/>
    <cellStyle name="60% - 强调文字颜色 6 2" xfId="72"/>
    <cellStyle name="Normal_APR" xfId="73"/>
    <cellStyle name="百分比 2" xfId="74"/>
    <cellStyle name="标题 1 2" xfId="75"/>
    <cellStyle name="标题 2 2" xfId="76"/>
    <cellStyle name="标题 3 2" xfId="77"/>
    <cellStyle name="标题 4 2" xfId="78"/>
    <cellStyle name="标题 5" xfId="79"/>
    <cellStyle name="差_Book1" xfId="80"/>
    <cellStyle name="差_Book1_1" xfId="81"/>
    <cellStyle name="常规 10" xfId="82"/>
    <cellStyle name="常规 11" xfId="83"/>
    <cellStyle name="常规 12" xfId="84"/>
    <cellStyle name="常规 13" xfId="85"/>
    <cellStyle name="常规 14" xfId="86"/>
    <cellStyle name="常规 2" xfId="87"/>
    <cellStyle name="常规 2 2" xfId="88"/>
    <cellStyle name="常规 2 3" xfId="89"/>
    <cellStyle name="常规 3" xfId="90"/>
    <cellStyle name="常规 4" xfId="91"/>
    <cellStyle name="常规 7" xfId="92"/>
    <cellStyle name="常规 8" xfId="93"/>
    <cellStyle name="常规 9" xfId="94"/>
    <cellStyle name="常规_Sheet1" xfId="95"/>
    <cellStyle name="常规_南通市2016年5月月报" xfId="96"/>
    <cellStyle name="常规_如皋市2011年收入分析表.xls201110" xfId="97"/>
    <cellStyle name="超级链接" xfId="98"/>
    <cellStyle name="好_Book1" xfId="99"/>
    <cellStyle name="好_Book1_1" xfId="100"/>
    <cellStyle name="好_Book1_Book1" xfId="101"/>
    <cellStyle name="后继超级链接" xfId="102"/>
    <cellStyle name="汇总 2" xfId="103"/>
    <cellStyle name="霓付 [0]_97MBO" xfId="104"/>
    <cellStyle name="霓付_97MBO" xfId="105"/>
    <cellStyle name="烹拳 [0]_97MBO" xfId="106"/>
    <cellStyle name="烹拳_97MBO" xfId="107"/>
    <cellStyle name="普通_ 白土" xfId="108"/>
    <cellStyle name="千分位[0]_ 白土" xfId="109"/>
    <cellStyle name="千分位_ 白土" xfId="110"/>
    <cellStyle name="千位[0]_1" xfId="111"/>
    <cellStyle name="千位_1" xfId="112"/>
    <cellStyle name="钎霖_laroux" xfId="113"/>
    <cellStyle name="强调文字颜色 1 2" xfId="114"/>
    <cellStyle name="强调文字颜色 2 2" xfId="115"/>
    <cellStyle name="强调文字颜色 3 2" xfId="116"/>
    <cellStyle name="强调文字颜色 4 2" xfId="117"/>
    <cellStyle name="强调文字颜色 5 2" xfId="118"/>
    <cellStyle name="强调文字颜色 6 2" xfId="119"/>
    <cellStyle name="输入 2" xfId="120"/>
    <cellStyle name="样式 1" xfId="121"/>
    <cellStyle name="통화 [0]_BOILER-CO1" xfId="122"/>
    <cellStyle name="통화_BOILER-CO1" xfId="123"/>
    <cellStyle name="표준_0N-HANDLING " xfId="124"/>
  </cellStyles>
  <tableStyles count="0" defaultTableStyle="TableStyleMedium9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16"/>
  <sheetViews>
    <sheetView workbookViewId="0">
      <selection activeCell="J10" sqref="J10"/>
    </sheetView>
  </sheetViews>
  <sheetFormatPr defaultColWidth="9" defaultRowHeight="14.25" outlineLevelCol="3"/>
  <cols>
    <col min="1" max="1" width="29.125" customWidth="1"/>
    <col min="2" max="2" width="10.875" style="160" customWidth="1"/>
    <col min="3" max="3" width="11.5" style="160" customWidth="1"/>
    <col min="4" max="4" width="12.875" style="81" customWidth="1"/>
  </cols>
  <sheetData>
    <row r="1" ht="20.25" spans="1:4">
      <c r="A1" s="108" t="s">
        <v>0</v>
      </c>
      <c r="B1" s="184"/>
      <c r="C1" s="184"/>
      <c r="D1" s="108"/>
    </row>
    <row r="2" spans="1:4">
      <c r="A2" s="162"/>
      <c r="B2" s="185"/>
      <c r="C2" s="185"/>
      <c r="D2" s="162"/>
    </row>
    <row r="3" ht="15" spans="4:4">
      <c r="D3" s="81" t="s">
        <v>1</v>
      </c>
    </row>
    <row r="4" spans="1:4">
      <c r="A4" s="186"/>
      <c r="B4" s="187" t="s">
        <v>2</v>
      </c>
      <c r="C4" s="187" t="s">
        <v>3</v>
      </c>
      <c r="D4" s="188" t="s">
        <v>4</v>
      </c>
    </row>
    <row r="5" spans="1:4">
      <c r="A5" s="189"/>
      <c r="B5" s="190"/>
      <c r="C5" s="190"/>
      <c r="D5" s="191"/>
    </row>
    <row r="6" ht="24.95" customHeight="1" spans="1:4">
      <c r="A6" s="192" t="s">
        <v>5</v>
      </c>
      <c r="B6" s="160">
        <v>1034426.946</v>
      </c>
      <c r="C6" s="160">
        <v>5621617.709</v>
      </c>
      <c r="D6" s="193">
        <v>6.39</v>
      </c>
    </row>
    <row r="7" ht="24.95" customHeight="1" spans="1:4">
      <c r="A7" s="194" t="s">
        <v>6</v>
      </c>
      <c r="B7" s="160">
        <v>839.7</v>
      </c>
      <c r="C7" s="160">
        <v>5984.4</v>
      </c>
      <c r="D7" s="193">
        <v>-32.41</v>
      </c>
    </row>
    <row r="8" ht="24.95" customHeight="1" spans="1:4">
      <c r="A8" s="195" t="s">
        <v>7</v>
      </c>
      <c r="B8" s="160">
        <v>849807.053</v>
      </c>
      <c r="C8" s="160">
        <v>4444443.924</v>
      </c>
      <c r="D8" s="193">
        <v>8.17</v>
      </c>
    </row>
    <row r="9" ht="24.95" customHeight="1" spans="1:4">
      <c r="A9" s="195" t="s">
        <v>8</v>
      </c>
      <c r="B9" s="160">
        <v>167115.85</v>
      </c>
      <c r="C9" s="160">
        <v>1112888.66</v>
      </c>
      <c r="D9" s="193">
        <v>0.72</v>
      </c>
    </row>
    <row r="10" ht="24.95" customHeight="1" spans="1:4">
      <c r="A10" s="194" t="s">
        <v>9</v>
      </c>
      <c r="B10" s="160">
        <v>16664.343</v>
      </c>
      <c r="C10" s="160">
        <v>58300.725</v>
      </c>
      <c r="D10" s="193">
        <v>-5.69</v>
      </c>
    </row>
    <row r="11" ht="24.95" customHeight="1" spans="1:4">
      <c r="A11" s="194" t="s">
        <v>10</v>
      </c>
      <c r="B11" s="160">
        <v>322741.226</v>
      </c>
      <c r="C11" s="160">
        <v>1860323.544</v>
      </c>
      <c r="D11" s="193">
        <v>1.75</v>
      </c>
    </row>
    <row r="12" ht="24.95" customHeight="1" spans="1:4">
      <c r="A12" s="194" t="s">
        <v>11</v>
      </c>
      <c r="B12" s="160">
        <v>711685.72</v>
      </c>
      <c r="C12" s="160">
        <v>3761294.165</v>
      </c>
      <c r="D12" s="196">
        <v>8.84</v>
      </c>
    </row>
    <row r="13" ht="24.95" customHeight="1" spans="1:4">
      <c r="A13" s="194" t="s">
        <v>12</v>
      </c>
      <c r="B13" s="160">
        <v>413518.756</v>
      </c>
      <c r="C13" s="160">
        <v>2320638.977</v>
      </c>
      <c r="D13" s="196">
        <v>1.74</v>
      </c>
    </row>
    <row r="14" ht="24.95" customHeight="1" spans="1:4">
      <c r="A14" s="197" t="s">
        <v>13</v>
      </c>
      <c r="B14" s="198">
        <v>847955.196</v>
      </c>
      <c r="C14" s="198">
        <v>4413751.849</v>
      </c>
      <c r="D14" s="199">
        <v>9.41</v>
      </c>
    </row>
    <row r="16" ht="25.5" customHeight="1" spans="1:4">
      <c r="A16" s="200" t="s">
        <v>14</v>
      </c>
      <c r="B16" s="201"/>
      <c r="C16" s="201"/>
      <c r="D16" s="202"/>
    </row>
  </sheetData>
  <mergeCells count="6">
    <mergeCell ref="A1:D1"/>
    <mergeCell ref="A2:D2"/>
    <mergeCell ref="A4:A5"/>
    <mergeCell ref="B4:B5"/>
    <mergeCell ref="C4:C5"/>
    <mergeCell ref="D4:D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F26"/>
  <sheetViews>
    <sheetView workbookViewId="0">
      <selection activeCell="H16" sqref="H16"/>
    </sheetView>
  </sheetViews>
  <sheetFormatPr defaultColWidth="9" defaultRowHeight="14.25" outlineLevelCol="5"/>
  <cols>
    <col min="1" max="1" width="14.125" customWidth="1"/>
    <col min="2" max="2" width="13.25"/>
    <col min="3" max="4" width="12.625"/>
    <col min="5" max="5" width="12.375" customWidth="1"/>
    <col min="7" max="7" width="9" style="1"/>
  </cols>
  <sheetData>
    <row r="1" ht="20.25" spans="1:6">
      <c r="A1" s="2" t="s">
        <v>155</v>
      </c>
      <c r="B1" s="2"/>
      <c r="C1" s="2"/>
      <c r="D1" s="2"/>
      <c r="E1" s="2"/>
      <c r="F1" s="2"/>
    </row>
    <row r="2" ht="15" spans="1:6">
      <c r="A2" s="3"/>
      <c r="B2" s="4"/>
      <c r="C2" s="4"/>
      <c r="D2" s="4"/>
      <c r="E2" s="5" t="s">
        <v>1</v>
      </c>
      <c r="F2" s="4"/>
    </row>
    <row r="3" spans="1:6">
      <c r="A3" s="6"/>
      <c r="B3" s="7" t="s">
        <v>156</v>
      </c>
      <c r="C3" s="8"/>
      <c r="D3" s="9" t="s">
        <v>157</v>
      </c>
      <c r="E3" s="10"/>
      <c r="F3" s="11" t="s">
        <v>158</v>
      </c>
    </row>
    <row r="4" spans="1:6">
      <c r="A4" s="12"/>
      <c r="B4" s="13" t="s">
        <v>159</v>
      </c>
      <c r="C4" s="13" t="s">
        <v>160</v>
      </c>
      <c r="D4" s="13" t="s">
        <v>159</v>
      </c>
      <c r="E4" s="13" t="s">
        <v>160</v>
      </c>
      <c r="F4" s="14"/>
    </row>
    <row r="5" ht="24.95" customHeight="1" spans="1:6">
      <c r="A5" s="15" t="s">
        <v>161</v>
      </c>
      <c r="B5" s="16">
        <v>17068048.066405</v>
      </c>
      <c r="C5" s="16">
        <v>2137208.745752</v>
      </c>
      <c r="D5" s="16">
        <v>11967044.482123</v>
      </c>
      <c r="E5" s="16">
        <v>1599791.311331</v>
      </c>
      <c r="F5" s="17">
        <f>D5/B5*100</f>
        <v>70.1137261599216</v>
      </c>
    </row>
    <row r="6" ht="24.95" customHeight="1" spans="1:6">
      <c r="A6" s="15" t="s">
        <v>162</v>
      </c>
      <c r="B6" s="16">
        <v>70484.381265</v>
      </c>
      <c r="C6" s="16">
        <v>-98405.810171</v>
      </c>
      <c r="D6" s="16">
        <v>719894.71</v>
      </c>
      <c r="E6" s="18">
        <v>59680.9739</v>
      </c>
      <c r="F6" s="19">
        <f t="shared" ref="F6:F25" si="0">D6/B6*100</f>
        <v>1021.35352127646</v>
      </c>
    </row>
    <row r="7" ht="24.95" customHeight="1" spans="1:6">
      <c r="A7" s="15" t="s">
        <v>163</v>
      </c>
      <c r="B7" s="16">
        <v>1516492.821927</v>
      </c>
      <c r="C7" s="16">
        <v>195881.721057</v>
      </c>
      <c r="D7" s="16">
        <v>1220981.327133</v>
      </c>
      <c r="E7" s="18">
        <v>119467.218907</v>
      </c>
      <c r="F7" s="19">
        <f t="shared" si="0"/>
        <v>80.5134920178194</v>
      </c>
    </row>
    <row r="8" ht="24.95" customHeight="1" spans="1:6">
      <c r="A8" s="15" t="s">
        <v>164</v>
      </c>
      <c r="B8" s="16">
        <v>1745875.260688</v>
      </c>
      <c r="C8" s="16">
        <v>284122.945501</v>
      </c>
      <c r="D8" s="16">
        <v>907744.106365</v>
      </c>
      <c r="E8" s="18">
        <v>104527.211899</v>
      </c>
      <c r="F8" s="19">
        <f t="shared" si="0"/>
        <v>51.9936404853623</v>
      </c>
    </row>
    <row r="9" ht="24.95" customHeight="1" spans="1:6">
      <c r="A9" s="15" t="s">
        <v>165</v>
      </c>
      <c r="B9" s="16">
        <v>1311788.00873</v>
      </c>
      <c r="C9" s="16">
        <v>147729.038885</v>
      </c>
      <c r="D9" s="16">
        <v>1191155.632415</v>
      </c>
      <c r="E9" s="18">
        <v>99862.692033</v>
      </c>
      <c r="F9" s="19">
        <f t="shared" si="0"/>
        <v>90.8039732401739</v>
      </c>
    </row>
    <row r="10" ht="24.95" customHeight="1" spans="1:6">
      <c r="A10" s="15" t="s">
        <v>166</v>
      </c>
      <c r="B10" s="16">
        <v>1980044.046843</v>
      </c>
      <c r="C10" s="16">
        <v>345474.711505</v>
      </c>
      <c r="D10" s="16">
        <v>1108381.922557</v>
      </c>
      <c r="E10" s="18">
        <v>292345.236257</v>
      </c>
      <c r="F10" s="19">
        <f t="shared" si="0"/>
        <v>55.9776397057537</v>
      </c>
    </row>
    <row r="11" ht="24.95" customHeight="1" spans="1:6">
      <c r="A11" s="15" t="s">
        <v>167</v>
      </c>
      <c r="B11" s="16">
        <v>215802.65961</v>
      </c>
      <c r="C11" s="16">
        <v>50867.962739</v>
      </c>
      <c r="D11" s="16">
        <v>260537.510597</v>
      </c>
      <c r="E11" s="18">
        <v>33928.932681</v>
      </c>
      <c r="F11" s="19">
        <f t="shared" si="0"/>
        <v>120.729517915972</v>
      </c>
    </row>
    <row r="12" ht="24.95" customHeight="1" spans="1:6">
      <c r="A12" s="15" t="s">
        <v>168</v>
      </c>
      <c r="B12" s="16">
        <v>334293.077685</v>
      </c>
      <c r="C12" s="16">
        <v>113436.245545</v>
      </c>
      <c r="D12" s="16">
        <v>383416.650012</v>
      </c>
      <c r="E12" s="18">
        <v>92403.127647</v>
      </c>
      <c r="F12" s="19">
        <f t="shared" si="0"/>
        <v>114.69476205346</v>
      </c>
    </row>
    <row r="13" ht="24.95" customHeight="1" spans="1:6">
      <c r="A13" s="15" t="s">
        <v>169</v>
      </c>
      <c r="B13" s="16">
        <v>221431.0965</v>
      </c>
      <c r="C13" s="16">
        <v>35419.7113</v>
      </c>
      <c r="D13" s="16">
        <v>225193</v>
      </c>
      <c r="E13" s="18">
        <v>49039</v>
      </c>
      <c r="F13" s="19">
        <f t="shared" si="0"/>
        <v>101.698904787747</v>
      </c>
    </row>
    <row r="14" ht="24.95" customHeight="1" spans="1:6">
      <c r="A14" s="15" t="s">
        <v>170</v>
      </c>
      <c r="B14" s="16">
        <v>221208.8745</v>
      </c>
      <c r="C14" s="16">
        <v>68360.3029</v>
      </c>
      <c r="D14" s="16">
        <v>268621</v>
      </c>
      <c r="E14" s="18">
        <v>88846</v>
      </c>
      <c r="F14" s="19">
        <f t="shared" si="0"/>
        <v>121.4331932239</v>
      </c>
    </row>
    <row r="15" ht="24.95" customHeight="1" spans="1:6">
      <c r="A15" s="15" t="s">
        <v>171</v>
      </c>
      <c r="B15" s="16">
        <v>470258.284356</v>
      </c>
      <c r="C15" s="16">
        <v>58427.224599</v>
      </c>
      <c r="D15" s="16">
        <v>288232.896407</v>
      </c>
      <c r="E15" s="18">
        <v>25119.856429</v>
      </c>
      <c r="F15" s="19">
        <f t="shared" si="0"/>
        <v>61.2924654377378</v>
      </c>
    </row>
    <row r="16" ht="24.95" customHeight="1" spans="1:6">
      <c r="A16" s="15" t="s">
        <v>172</v>
      </c>
      <c r="B16" s="16">
        <v>588754.5665</v>
      </c>
      <c r="C16" s="16">
        <v>-1069.8069</v>
      </c>
      <c r="D16" s="16">
        <v>615783.056</v>
      </c>
      <c r="E16" s="18">
        <v>78281.6644</v>
      </c>
      <c r="F16" s="19">
        <f t="shared" si="0"/>
        <v>104.590790634657</v>
      </c>
    </row>
    <row r="17" ht="24.95" customHeight="1" spans="1:6">
      <c r="A17" s="15" t="s">
        <v>173</v>
      </c>
      <c r="B17" s="16">
        <v>567969.4145</v>
      </c>
      <c r="C17" s="16">
        <v>102400.8179</v>
      </c>
      <c r="D17" s="16">
        <v>449659</v>
      </c>
      <c r="E17" s="18">
        <v>10668</v>
      </c>
      <c r="F17" s="19">
        <f t="shared" si="0"/>
        <v>79.1695800020936</v>
      </c>
    </row>
    <row r="18" ht="24.95" customHeight="1" spans="1:6">
      <c r="A18" s="15" t="s">
        <v>174</v>
      </c>
      <c r="B18" s="16">
        <v>2279051.458262</v>
      </c>
      <c r="C18" s="16">
        <v>120261.866936</v>
      </c>
      <c r="D18" s="16">
        <v>281669.570639</v>
      </c>
      <c r="E18" s="18">
        <v>56425.470838</v>
      </c>
      <c r="F18" s="19">
        <f t="shared" si="0"/>
        <v>12.3590702446798</v>
      </c>
    </row>
    <row r="19" ht="24.95" customHeight="1" spans="1:6">
      <c r="A19" s="15" t="s">
        <v>175</v>
      </c>
      <c r="B19" s="16">
        <v>4261487.131761</v>
      </c>
      <c r="C19" s="16">
        <v>347440.780247</v>
      </c>
      <c r="D19" s="16">
        <v>2956836.116363</v>
      </c>
      <c r="E19" s="18">
        <v>290888.722377</v>
      </c>
      <c r="F19" s="19">
        <f t="shared" si="0"/>
        <v>69.3850767335564</v>
      </c>
    </row>
    <row r="20" ht="24.95" customHeight="1" spans="1:6">
      <c r="A20" s="15" t="s">
        <v>176</v>
      </c>
      <c r="B20" s="16">
        <v>72980.008958</v>
      </c>
      <c r="C20" s="16">
        <v>17864.368763</v>
      </c>
      <c r="D20" s="16">
        <v>120069.103112</v>
      </c>
      <c r="E20" s="18">
        <v>11012.188604</v>
      </c>
      <c r="F20" s="19">
        <f t="shared" si="0"/>
        <v>164.52327812278</v>
      </c>
    </row>
    <row r="21" ht="24.95" customHeight="1" spans="1:6">
      <c r="A21" s="15" t="s">
        <v>177</v>
      </c>
      <c r="B21" s="16">
        <v>60442.552108</v>
      </c>
      <c r="C21" s="16">
        <v>3099.179079</v>
      </c>
      <c r="D21" s="16">
        <v>64753.513615</v>
      </c>
      <c r="E21" s="18">
        <v>18998.594997</v>
      </c>
      <c r="F21" s="19">
        <f t="shared" si="0"/>
        <v>107.132328726453</v>
      </c>
    </row>
    <row r="22" ht="24.95" customHeight="1" spans="1:6">
      <c r="A22" s="15" t="s">
        <v>178</v>
      </c>
      <c r="B22" s="16">
        <v>82723.510388</v>
      </c>
      <c r="C22" s="16">
        <v>-4487.752952</v>
      </c>
      <c r="D22" s="16">
        <v>126043.708902</v>
      </c>
      <c r="E22" s="18">
        <v>19969.227219</v>
      </c>
      <c r="F22" s="19">
        <f t="shared" si="0"/>
        <v>152.367456737286</v>
      </c>
    </row>
    <row r="23" ht="24.95" customHeight="1" spans="1:6">
      <c r="A23" s="15" t="s">
        <v>179</v>
      </c>
      <c r="B23" s="16">
        <v>238526.217253</v>
      </c>
      <c r="C23" s="16">
        <v>58811.703288</v>
      </c>
      <c r="D23" s="16">
        <v>189484.593121</v>
      </c>
      <c r="E23" s="18">
        <v>55784.552467</v>
      </c>
      <c r="F23" s="19">
        <f t="shared" si="0"/>
        <v>79.4397342578143</v>
      </c>
    </row>
    <row r="24" ht="24.95" customHeight="1" spans="1:6">
      <c r="A24" s="15" t="s">
        <v>180</v>
      </c>
      <c r="B24" s="16">
        <v>606053.55485</v>
      </c>
      <c r="C24" s="16">
        <v>230384.817436</v>
      </c>
      <c r="D24" s="16">
        <v>486589.09</v>
      </c>
      <c r="E24" s="18">
        <v>92652.49</v>
      </c>
      <c r="F24" s="19">
        <f t="shared" si="0"/>
        <v>80.2881339620939</v>
      </c>
    </row>
    <row r="25" ht="24.95" customHeight="1" spans="1:6">
      <c r="A25" s="20" t="s">
        <v>181</v>
      </c>
      <c r="B25" s="21">
        <v>101663.225019</v>
      </c>
      <c r="C25" s="21">
        <v>5465.61297</v>
      </c>
      <c r="D25" s="21">
        <v>101997.974884</v>
      </c>
      <c r="E25" s="22">
        <v>-109.849324</v>
      </c>
      <c r="F25" s="23">
        <f t="shared" si="0"/>
        <v>100.329273308945</v>
      </c>
    </row>
    <row r="26" spans="1:6">
      <c r="A26" s="24" t="s">
        <v>182</v>
      </c>
      <c r="F26" s="25"/>
    </row>
  </sheetData>
  <mergeCells count="6">
    <mergeCell ref="A1:F1"/>
    <mergeCell ref="E2:F2"/>
    <mergeCell ref="B3:C3"/>
    <mergeCell ref="D3:E3"/>
    <mergeCell ref="A3:A4"/>
    <mergeCell ref="F3:F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E17"/>
  <sheetViews>
    <sheetView tabSelected="1" workbookViewId="0">
      <selection activeCell="J8" sqref="J8"/>
    </sheetView>
  </sheetViews>
  <sheetFormatPr defaultColWidth="9" defaultRowHeight="14.25" outlineLevelCol="4"/>
  <cols>
    <col min="1" max="1" width="17.25" style="159" customWidth="1"/>
    <col min="3" max="3" width="10.125" style="160" customWidth="1"/>
    <col min="4" max="4" width="10.25" style="160" customWidth="1"/>
    <col min="5" max="5" width="9.625" style="81" customWidth="1"/>
  </cols>
  <sheetData>
    <row r="1" ht="20.25" spans="1:5">
      <c r="A1" s="108" t="s">
        <v>15</v>
      </c>
      <c r="B1" s="108"/>
      <c r="C1" s="108"/>
      <c r="D1" s="108"/>
      <c r="E1" s="108"/>
    </row>
    <row r="2" ht="15" spans="1:5">
      <c r="A2" s="161"/>
      <c r="B2" s="162"/>
      <c r="C2" s="162"/>
      <c r="D2" s="162"/>
      <c r="E2" s="162"/>
    </row>
    <row r="3" spans="1:5">
      <c r="A3" s="163"/>
      <c r="B3" s="110" t="s">
        <v>16</v>
      </c>
      <c r="C3" s="164" t="s">
        <v>2</v>
      </c>
      <c r="D3" s="164" t="s">
        <v>3</v>
      </c>
      <c r="E3" s="165" t="s">
        <v>17</v>
      </c>
    </row>
    <row r="4" spans="1:5">
      <c r="A4" s="166"/>
      <c r="B4" s="167"/>
      <c r="C4" s="168"/>
      <c r="D4" s="168"/>
      <c r="E4" s="169"/>
    </row>
    <row r="5" ht="24.95" customHeight="1" spans="1:5">
      <c r="A5" s="170" t="s">
        <v>18</v>
      </c>
      <c r="B5" s="171" t="s">
        <v>19</v>
      </c>
      <c r="C5" s="172">
        <v>317020</v>
      </c>
      <c r="D5" s="172">
        <v>1514245</v>
      </c>
      <c r="E5" s="173">
        <v>-13.51</v>
      </c>
    </row>
    <row r="6" ht="24.95" customHeight="1" spans="1:5">
      <c r="A6" s="170" t="s">
        <v>20</v>
      </c>
      <c r="B6" s="171" t="s">
        <v>21</v>
      </c>
      <c r="C6" s="174">
        <v>0.6436</v>
      </c>
      <c r="D6" s="175">
        <v>2.6652</v>
      </c>
      <c r="E6" s="173">
        <v>22.79</v>
      </c>
    </row>
    <row r="7" ht="24.95" customHeight="1" spans="1:5">
      <c r="A7" s="170" t="s">
        <v>22</v>
      </c>
      <c r="B7" s="171" t="s">
        <v>23</v>
      </c>
      <c r="C7" s="49">
        <v>41986</v>
      </c>
      <c r="D7" s="49">
        <v>300762.61</v>
      </c>
      <c r="E7" s="173">
        <v>-0.666289054759233</v>
      </c>
    </row>
    <row r="8" ht="24.95" customHeight="1" spans="1:5">
      <c r="A8" s="170" t="s">
        <v>24</v>
      </c>
      <c r="B8" s="171" t="s">
        <v>25</v>
      </c>
      <c r="C8" s="49">
        <v>37</v>
      </c>
      <c r="D8" s="49">
        <v>278</v>
      </c>
      <c r="E8" s="176">
        <v>21.9298245614035</v>
      </c>
    </row>
    <row r="9" ht="24.95" customHeight="1" spans="1:5">
      <c r="A9" s="170" t="s">
        <v>26</v>
      </c>
      <c r="B9" s="171" t="s">
        <v>25</v>
      </c>
      <c r="C9" s="49">
        <v>2918</v>
      </c>
      <c r="D9" s="49">
        <v>14160</v>
      </c>
      <c r="E9" s="173">
        <v>-24.7968559137501</v>
      </c>
    </row>
    <row r="10" ht="24.95" customHeight="1" spans="1:5">
      <c r="A10" s="177" t="s">
        <v>27</v>
      </c>
      <c r="B10" s="171" t="s">
        <v>28</v>
      </c>
      <c r="C10" s="49">
        <v>386</v>
      </c>
      <c r="D10" s="49">
        <v>1478</v>
      </c>
      <c r="E10" s="173">
        <v>-34.31</v>
      </c>
    </row>
    <row r="11" ht="24.95" customHeight="1" spans="1:5">
      <c r="A11" s="170" t="s">
        <v>29</v>
      </c>
      <c r="B11" s="171" t="s">
        <v>30</v>
      </c>
      <c r="C11" s="49">
        <v>45434</v>
      </c>
      <c r="D11" s="49">
        <v>230907</v>
      </c>
      <c r="E11" s="173">
        <v>13.1</v>
      </c>
    </row>
    <row r="12" ht="24.95" customHeight="1" spans="1:5">
      <c r="A12" s="170" t="s">
        <v>31</v>
      </c>
      <c r="B12" s="171" t="s">
        <v>28</v>
      </c>
      <c r="C12" s="49">
        <v>5213.9</v>
      </c>
      <c r="D12" s="49">
        <v>26938.42</v>
      </c>
      <c r="E12" s="173">
        <v>1.64</v>
      </c>
    </row>
    <row r="13" ht="24.95" customHeight="1" spans="1:5">
      <c r="A13" s="170" t="s">
        <v>32</v>
      </c>
      <c r="B13" s="171" t="s">
        <v>33</v>
      </c>
      <c r="C13" s="16">
        <v>2483.14</v>
      </c>
      <c r="D13" s="16">
        <v>14639.62</v>
      </c>
      <c r="E13" s="178">
        <v>-5.51</v>
      </c>
    </row>
    <row r="14" ht="24.95" customHeight="1" spans="1:5">
      <c r="A14" s="170" t="s">
        <v>34</v>
      </c>
      <c r="B14" s="171" t="s">
        <v>35</v>
      </c>
      <c r="C14" s="49">
        <v>870.76</v>
      </c>
      <c r="D14" s="49">
        <v>4899.42</v>
      </c>
      <c r="E14" s="173">
        <v>-11.22</v>
      </c>
    </row>
    <row r="15" ht="24.95" customHeight="1" spans="1:5">
      <c r="A15" s="170" t="s">
        <v>36</v>
      </c>
      <c r="B15" s="171" t="s">
        <v>28</v>
      </c>
      <c r="C15" s="49">
        <v>3026</v>
      </c>
      <c r="D15" s="49">
        <v>17865</v>
      </c>
      <c r="E15" s="173">
        <v>-0.67</v>
      </c>
    </row>
    <row r="16" ht="24.95" customHeight="1" spans="1:5">
      <c r="A16" s="177" t="s">
        <v>37</v>
      </c>
      <c r="B16" s="179" t="s">
        <v>38</v>
      </c>
      <c r="C16" s="49">
        <v>102.77</v>
      </c>
      <c r="D16" s="49">
        <v>533</v>
      </c>
      <c r="E16" s="173">
        <v>2.55</v>
      </c>
    </row>
    <row r="17" ht="15" spans="1:5">
      <c r="A17" s="180" t="s">
        <v>39</v>
      </c>
      <c r="B17" s="181" t="s">
        <v>28</v>
      </c>
      <c r="C17" s="182">
        <v>734</v>
      </c>
      <c r="D17" s="182">
        <v>4219</v>
      </c>
      <c r="E17" s="183">
        <v>-24.08</v>
      </c>
    </row>
  </sheetData>
  <mergeCells count="7">
    <mergeCell ref="A1:E1"/>
    <mergeCell ref="A2:E2"/>
    <mergeCell ref="A3:A4"/>
    <mergeCell ref="B3:B4"/>
    <mergeCell ref="C3:C4"/>
    <mergeCell ref="D3:D4"/>
    <mergeCell ref="E3:E4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20"/>
  <sheetViews>
    <sheetView workbookViewId="0">
      <selection activeCell="G6" sqref="G6"/>
    </sheetView>
  </sheetViews>
  <sheetFormatPr defaultColWidth="9" defaultRowHeight="14.25" outlineLevelCol="3"/>
  <cols>
    <col min="1" max="1" width="17.875" customWidth="1"/>
    <col min="3" max="3" width="12.25" customWidth="1"/>
    <col min="4" max="4" width="10.875" style="81" customWidth="1"/>
  </cols>
  <sheetData>
    <row r="1" ht="20.25" spans="1:4">
      <c r="A1" s="143" t="s">
        <v>40</v>
      </c>
      <c r="B1" s="143"/>
      <c r="C1" s="143"/>
      <c r="D1" s="143"/>
    </row>
    <row r="2" ht="15"/>
    <row r="3" ht="21.75" customHeight="1" spans="1:4">
      <c r="A3" s="144"/>
      <c r="B3" s="110" t="s">
        <v>41</v>
      </c>
      <c r="C3" s="110" t="s">
        <v>3</v>
      </c>
      <c r="D3" s="145" t="s">
        <v>4</v>
      </c>
    </row>
    <row r="4" ht="24.95" customHeight="1" spans="1:4">
      <c r="A4" s="112" t="s">
        <v>42</v>
      </c>
      <c r="B4" s="113" t="s">
        <v>43</v>
      </c>
      <c r="C4" s="146">
        <v>765</v>
      </c>
      <c r="D4" s="147"/>
    </row>
    <row r="5" ht="24.95" customHeight="1" spans="1:4">
      <c r="A5" s="116" t="s">
        <v>44</v>
      </c>
      <c r="B5" s="117" t="s">
        <v>43</v>
      </c>
      <c r="C5" s="146">
        <v>146</v>
      </c>
      <c r="D5" s="148">
        <v>20.6611570247934</v>
      </c>
    </row>
    <row r="6" ht="24.95" customHeight="1" spans="1:4">
      <c r="A6" s="149" t="s">
        <v>45</v>
      </c>
      <c r="B6" s="117" t="s">
        <v>46</v>
      </c>
      <c r="C6" s="146">
        <v>2276151</v>
      </c>
      <c r="D6" s="148">
        <v>13.9490005918847</v>
      </c>
    </row>
    <row r="7" ht="24.95" customHeight="1" spans="1:4">
      <c r="A7" s="116" t="s">
        <v>47</v>
      </c>
      <c r="B7" s="117" t="s">
        <v>46</v>
      </c>
      <c r="C7" s="146">
        <v>672238.5</v>
      </c>
      <c r="D7" s="148">
        <v>17.3734540617148</v>
      </c>
    </row>
    <row r="8" ht="24.95" customHeight="1" spans="1:4">
      <c r="A8" s="116" t="s">
        <v>48</v>
      </c>
      <c r="B8" s="117" t="s">
        <v>46</v>
      </c>
      <c r="C8" s="146">
        <v>6003110.5</v>
      </c>
      <c r="D8" s="148">
        <v>12.3649186746964</v>
      </c>
    </row>
    <row r="9" ht="24.95" customHeight="1" spans="1:4">
      <c r="A9" s="116" t="s">
        <v>49</v>
      </c>
      <c r="B9" s="117" t="s">
        <v>46</v>
      </c>
      <c r="C9" s="146">
        <v>5304250.1</v>
      </c>
      <c r="D9" s="148">
        <v>0.825992825458766</v>
      </c>
    </row>
    <row r="10" ht="24.95" customHeight="1" spans="1:4">
      <c r="A10" s="116" t="s">
        <v>50</v>
      </c>
      <c r="B10" s="117" t="s">
        <v>46</v>
      </c>
      <c r="C10" s="150">
        <v>5003768.8</v>
      </c>
      <c r="D10" s="148">
        <v>0.556490540119015</v>
      </c>
    </row>
    <row r="11" ht="24.95" customHeight="1" spans="1:4">
      <c r="A11" s="116" t="s">
        <v>51</v>
      </c>
      <c r="B11" s="117" t="s">
        <v>46</v>
      </c>
      <c r="C11" s="146">
        <v>443606.3</v>
      </c>
      <c r="D11" s="148">
        <v>9.92380277432241</v>
      </c>
    </row>
    <row r="12" ht="24.95" customHeight="1" spans="1:4">
      <c r="A12" s="116" t="s">
        <v>52</v>
      </c>
      <c r="B12" s="117" t="s">
        <v>46</v>
      </c>
      <c r="C12" s="146">
        <v>284730.2</v>
      </c>
      <c r="D12" s="148">
        <v>3.89175095041565</v>
      </c>
    </row>
    <row r="13" ht="24.95" customHeight="1" spans="1:4">
      <c r="A13" s="116" t="s">
        <v>53</v>
      </c>
      <c r="B13" s="117" t="s">
        <v>46</v>
      </c>
      <c r="C13" s="146">
        <v>158876.1</v>
      </c>
      <c r="D13" s="148">
        <v>22.690215817449</v>
      </c>
    </row>
    <row r="14" ht="24.95" customHeight="1" spans="1:4">
      <c r="A14" s="116" t="s">
        <v>54</v>
      </c>
      <c r="B14" s="117" t="s">
        <v>46</v>
      </c>
      <c r="C14" s="146">
        <v>31980</v>
      </c>
      <c r="D14" s="148">
        <v>15.1975793379201</v>
      </c>
    </row>
    <row r="15" ht="24.95" customHeight="1" spans="1:4">
      <c r="A15" s="116"/>
      <c r="B15" s="117"/>
      <c r="C15" s="151"/>
      <c r="D15" s="152" t="s">
        <v>55</v>
      </c>
    </row>
    <row r="16" ht="24.95" customHeight="1" spans="1:4">
      <c r="A16" s="153" t="s">
        <v>56</v>
      </c>
      <c r="B16" s="117" t="s">
        <v>57</v>
      </c>
      <c r="C16" s="154">
        <v>57.4267699713438</v>
      </c>
      <c r="D16" s="155">
        <v>1.17807721723787</v>
      </c>
    </row>
    <row r="17" ht="24.95" customHeight="1" spans="1:4">
      <c r="A17" s="116" t="s">
        <v>58</v>
      </c>
      <c r="B17" s="117" t="s">
        <v>57</v>
      </c>
      <c r="C17" s="154">
        <v>5.6903148682649</v>
      </c>
      <c r="D17" s="155">
        <v>0.182677466965632</v>
      </c>
    </row>
    <row r="18" ht="24.95" customHeight="1" spans="1:4">
      <c r="A18" s="116" t="s">
        <v>59</v>
      </c>
      <c r="B18" s="117" t="s">
        <v>60</v>
      </c>
      <c r="C18" s="154">
        <v>1.58238226321425</v>
      </c>
      <c r="D18" s="155">
        <v>-0.168135009546597</v>
      </c>
    </row>
    <row r="19" ht="24.95" customHeight="1" spans="1:4">
      <c r="A19" s="122" t="s">
        <v>61</v>
      </c>
      <c r="B19" s="123" t="s">
        <v>57</v>
      </c>
      <c r="C19" s="156">
        <v>97.9</v>
      </c>
      <c r="D19" s="157">
        <v>-0.780000000000001</v>
      </c>
    </row>
    <row r="20" ht="24.95" customHeight="1" spans="1:4">
      <c r="A20" s="138"/>
      <c r="B20" s="138"/>
      <c r="C20" s="5"/>
      <c r="D20" s="158"/>
    </row>
  </sheetData>
  <mergeCells count="1">
    <mergeCell ref="A1:D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H23"/>
  <sheetViews>
    <sheetView workbookViewId="0">
      <selection activeCell="J17" sqref="J17"/>
    </sheetView>
  </sheetViews>
  <sheetFormatPr defaultColWidth="9" defaultRowHeight="14.25" outlineLevelCol="7"/>
  <cols>
    <col min="1" max="1" width="35" customWidth="1"/>
    <col min="2" max="2" width="9.625" customWidth="1"/>
    <col min="3" max="3" width="9.375" customWidth="1"/>
  </cols>
  <sheetData>
    <row r="1" ht="20.25" spans="1:4">
      <c r="A1" s="30" t="s">
        <v>62</v>
      </c>
      <c r="B1" s="30"/>
      <c r="C1" s="30"/>
      <c r="D1" s="30"/>
    </row>
    <row r="2" ht="26.25" spans="1:4">
      <c r="A2" s="126"/>
      <c r="B2" s="126"/>
      <c r="C2" s="127" t="s">
        <v>63</v>
      </c>
      <c r="D2" s="127"/>
    </row>
    <row r="3" ht="24.95" customHeight="1" spans="1:5">
      <c r="A3" s="128"/>
      <c r="B3" s="129" t="s">
        <v>2</v>
      </c>
      <c r="C3" s="129" t="s">
        <v>64</v>
      </c>
      <c r="D3" s="130" t="s">
        <v>4</v>
      </c>
      <c r="E3" s="1"/>
    </row>
    <row r="4" ht="24.95" customHeight="1" spans="1:5">
      <c r="A4" s="131" t="s">
        <v>65</v>
      </c>
      <c r="B4" s="132">
        <v>53303</v>
      </c>
      <c r="C4" s="132">
        <v>281948</v>
      </c>
      <c r="D4" s="133">
        <v>-4.56</v>
      </c>
      <c r="E4" s="1"/>
    </row>
    <row r="5" ht="24.95" customHeight="1" spans="1:5">
      <c r="A5" s="1" t="s">
        <v>66</v>
      </c>
      <c r="B5" s="134">
        <v>749</v>
      </c>
      <c r="C5" s="135">
        <v>3797</v>
      </c>
      <c r="D5" s="136">
        <v>5.97</v>
      </c>
      <c r="E5" s="1"/>
    </row>
    <row r="6" ht="24.95" customHeight="1" spans="1:5">
      <c r="A6" s="1" t="s">
        <v>67</v>
      </c>
      <c r="B6" s="135">
        <v>38270</v>
      </c>
      <c r="C6" s="137">
        <v>180616</v>
      </c>
      <c r="D6" s="136">
        <v>-6.04</v>
      </c>
      <c r="E6" s="1"/>
    </row>
    <row r="7" ht="24.95" customHeight="1" spans="1:8">
      <c r="A7" s="138" t="s">
        <v>68</v>
      </c>
      <c r="B7" s="135">
        <v>34164</v>
      </c>
      <c r="C7" s="137">
        <v>158593</v>
      </c>
      <c r="D7" s="136">
        <v>-5.82</v>
      </c>
      <c r="E7" s="1"/>
      <c r="H7" t="s">
        <v>69</v>
      </c>
    </row>
    <row r="8" ht="24.95" customHeight="1" spans="1:5">
      <c r="A8" s="1" t="s">
        <v>70</v>
      </c>
      <c r="B8" s="135">
        <v>563</v>
      </c>
      <c r="C8" s="137">
        <v>2772</v>
      </c>
      <c r="D8" s="136">
        <v>-26.98</v>
      </c>
      <c r="E8" s="1"/>
    </row>
    <row r="9" ht="24.95" customHeight="1" spans="1:5">
      <c r="A9" s="1" t="s">
        <v>71</v>
      </c>
      <c r="B9" s="135">
        <v>570</v>
      </c>
      <c r="C9" s="137">
        <v>2874</v>
      </c>
      <c r="D9" s="136">
        <v>13.6</v>
      </c>
      <c r="E9" s="1"/>
    </row>
    <row r="10" ht="24.95" customHeight="1" spans="1:5">
      <c r="A10" s="1" t="s">
        <v>72</v>
      </c>
      <c r="B10" s="135">
        <v>485</v>
      </c>
      <c r="C10" s="137">
        <v>2563</v>
      </c>
      <c r="D10" s="136">
        <v>2.32</v>
      </c>
      <c r="E10" s="1"/>
    </row>
    <row r="11" ht="24.95" customHeight="1" spans="1:5">
      <c r="A11" s="1" t="s">
        <v>73</v>
      </c>
      <c r="B11" s="135">
        <v>2181</v>
      </c>
      <c r="C11" s="137">
        <v>10793</v>
      </c>
      <c r="D11" s="136">
        <v>-14.4</v>
      </c>
      <c r="E11" s="1"/>
    </row>
    <row r="12" ht="24.95" customHeight="1" spans="1:5">
      <c r="A12" s="1" t="s">
        <v>74</v>
      </c>
      <c r="B12" s="134">
        <v>403</v>
      </c>
      <c r="C12" s="134">
        <v>1987</v>
      </c>
      <c r="D12" s="139">
        <v>-17.99</v>
      </c>
      <c r="E12" s="1"/>
    </row>
    <row r="13" ht="24.95" customHeight="1" spans="1:5">
      <c r="A13" s="138" t="s">
        <v>75</v>
      </c>
      <c r="B13" s="134">
        <v>87</v>
      </c>
      <c r="C13" s="134">
        <v>535</v>
      </c>
      <c r="D13" s="139">
        <v>-10.08</v>
      </c>
      <c r="E13" s="1"/>
    </row>
    <row r="14" ht="24.95" customHeight="1" spans="1:5">
      <c r="A14" s="138" t="s">
        <v>76</v>
      </c>
      <c r="B14" s="134">
        <v>404</v>
      </c>
      <c r="C14" s="134">
        <v>2358</v>
      </c>
      <c r="D14" s="139">
        <v>4.15</v>
      </c>
      <c r="E14" s="1"/>
    </row>
    <row r="15" ht="24.95" customHeight="1" spans="1:5">
      <c r="A15" s="138" t="s">
        <v>77</v>
      </c>
      <c r="B15" s="134">
        <v>58</v>
      </c>
      <c r="C15" s="134">
        <v>282</v>
      </c>
      <c r="D15" s="139">
        <v>-8.44</v>
      </c>
      <c r="E15" s="1"/>
    </row>
    <row r="16" ht="24.95" customHeight="1" spans="1:5">
      <c r="A16" s="138" t="s">
        <v>78</v>
      </c>
      <c r="B16" s="134">
        <v>1</v>
      </c>
      <c r="C16" s="134">
        <v>7</v>
      </c>
      <c r="D16" s="139">
        <v>-46.15</v>
      </c>
      <c r="E16" s="1"/>
    </row>
    <row r="17" ht="24.95" customHeight="1" spans="1:5">
      <c r="A17" s="138" t="s">
        <v>79</v>
      </c>
      <c r="B17" s="134">
        <v>2167</v>
      </c>
      <c r="C17" s="134">
        <v>12230</v>
      </c>
      <c r="D17" s="139">
        <v>-15.85</v>
      </c>
      <c r="E17" s="1"/>
    </row>
    <row r="18" ht="24.95" customHeight="1" spans="1:5">
      <c r="A18" s="138" t="s">
        <v>80</v>
      </c>
      <c r="B18" s="134">
        <v>7366</v>
      </c>
      <c r="C18" s="134">
        <v>61141</v>
      </c>
      <c r="D18" s="139">
        <v>5.33</v>
      </c>
      <c r="E18" s="1"/>
    </row>
    <row r="19" ht="24.95" customHeight="1" spans="1:5">
      <c r="A19" s="138" t="s">
        <v>81</v>
      </c>
      <c r="B19" s="134">
        <v>1368</v>
      </c>
      <c r="C19" s="134">
        <v>12032</v>
      </c>
      <c r="D19" s="139">
        <v>0.12</v>
      </c>
      <c r="E19" s="1"/>
    </row>
    <row r="20" ht="24.95" customHeight="1" spans="1:5">
      <c r="A20" s="140" t="s">
        <v>82</v>
      </c>
      <c r="B20" s="141">
        <v>5998</v>
      </c>
      <c r="C20" s="141">
        <v>49109</v>
      </c>
      <c r="D20" s="142">
        <v>6.69</v>
      </c>
      <c r="E20" s="1"/>
    </row>
    <row r="21" spans="1:5">
      <c r="A21" t="s">
        <v>83</v>
      </c>
      <c r="D21" s="60"/>
      <c r="E21" s="1"/>
    </row>
    <row r="22" spans="5:5">
      <c r="E22" s="1"/>
    </row>
    <row r="23" spans="5:5">
      <c r="E23" s="1"/>
    </row>
  </sheetData>
  <mergeCells count="2">
    <mergeCell ref="A1:D1"/>
    <mergeCell ref="C2:D2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E18"/>
  <sheetViews>
    <sheetView workbookViewId="0">
      <selection activeCell="M8" sqref="M8"/>
    </sheetView>
  </sheetViews>
  <sheetFormatPr defaultColWidth="9" defaultRowHeight="14.25" outlineLevelCol="4"/>
  <cols>
    <col min="1" max="1" width="27.625" customWidth="1"/>
    <col min="3" max="3" width="9.75" style="106" customWidth="1"/>
    <col min="4" max="4" width="9.75" style="107" customWidth="1"/>
  </cols>
  <sheetData>
    <row r="1" ht="21" spans="1:4">
      <c r="A1" s="108" t="s">
        <v>84</v>
      </c>
      <c r="B1" s="108"/>
      <c r="C1" s="108"/>
      <c r="D1" s="108"/>
    </row>
    <row r="2" ht="24.95" customHeight="1" spans="1:4">
      <c r="A2" s="109"/>
      <c r="B2" s="110" t="s">
        <v>41</v>
      </c>
      <c r="C2" s="111" t="s">
        <v>85</v>
      </c>
      <c r="D2" s="74" t="s">
        <v>4</v>
      </c>
    </row>
    <row r="3" ht="24.95" customHeight="1" spans="1:5">
      <c r="A3" s="112" t="s">
        <v>86</v>
      </c>
      <c r="B3" s="113" t="s">
        <v>87</v>
      </c>
      <c r="C3" s="114">
        <v>228.62</v>
      </c>
      <c r="D3" s="115">
        <v>8.6</v>
      </c>
      <c r="E3" s="1"/>
    </row>
    <row r="4" ht="24.95" customHeight="1" spans="1:5">
      <c r="A4" s="116" t="s">
        <v>88</v>
      </c>
      <c r="B4" s="117" t="s">
        <v>87</v>
      </c>
      <c r="C4" s="118">
        <v>141.37</v>
      </c>
      <c r="D4" s="119">
        <v>11.9</v>
      </c>
      <c r="E4" s="1"/>
    </row>
    <row r="5" ht="24.95" customHeight="1" spans="1:5">
      <c r="A5" s="116" t="s">
        <v>89</v>
      </c>
      <c r="B5" s="117" t="s">
        <v>87</v>
      </c>
      <c r="C5" s="118">
        <v>87.25</v>
      </c>
      <c r="D5" s="119">
        <v>3.8</v>
      </c>
      <c r="E5" s="1"/>
    </row>
    <row r="6" ht="24.95" customHeight="1" spans="1:5">
      <c r="A6" s="116" t="s">
        <v>90</v>
      </c>
      <c r="B6" s="117" t="s">
        <v>87</v>
      </c>
      <c r="C6" s="118">
        <v>45.51</v>
      </c>
      <c r="D6" s="119">
        <v>19.8</v>
      </c>
      <c r="E6" s="1"/>
    </row>
    <row r="7" ht="24.95" customHeight="1" spans="1:5">
      <c r="A7" s="116" t="s">
        <v>91</v>
      </c>
      <c r="B7" s="117"/>
      <c r="C7" s="118"/>
      <c r="D7" s="120"/>
      <c r="E7" s="1"/>
    </row>
    <row r="8" ht="24.95" customHeight="1" spans="1:5">
      <c r="A8" s="116" t="s">
        <v>92</v>
      </c>
      <c r="B8" s="117" t="s">
        <v>43</v>
      </c>
      <c r="C8" s="121">
        <v>98</v>
      </c>
      <c r="D8" s="119">
        <v>1</v>
      </c>
      <c r="E8" s="1"/>
    </row>
    <row r="9" ht="24.95" customHeight="1" spans="1:5">
      <c r="A9" s="116" t="s">
        <v>93</v>
      </c>
      <c r="B9" s="117" t="s">
        <v>94</v>
      </c>
      <c r="C9" s="118">
        <v>743.01</v>
      </c>
      <c r="D9" s="119">
        <v>19</v>
      </c>
      <c r="E9" s="1"/>
    </row>
    <row r="10" ht="24.95" customHeight="1" spans="1:5">
      <c r="A10" s="116" t="s">
        <v>95</v>
      </c>
      <c r="B10" s="117" t="s">
        <v>94</v>
      </c>
      <c r="C10" s="118">
        <v>543.46</v>
      </c>
      <c r="D10" s="119">
        <v>20.8</v>
      </c>
      <c r="E10" s="1"/>
    </row>
    <row r="11" ht="24.95" customHeight="1" spans="1:5">
      <c r="A11" s="116" t="s">
        <v>96</v>
      </c>
      <c r="B11" s="117" t="s">
        <v>94</v>
      </c>
      <c r="C11" s="118">
        <v>70.44</v>
      </c>
      <c r="D11" s="119">
        <v>60.2</v>
      </c>
      <c r="E11" s="1"/>
    </row>
    <row r="12" ht="24.95" customHeight="1" spans="1:5">
      <c r="A12" s="116" t="s">
        <v>95</v>
      </c>
      <c r="B12" s="117" t="s">
        <v>94</v>
      </c>
      <c r="C12" s="118">
        <v>54.47</v>
      </c>
      <c r="D12" s="119">
        <v>49</v>
      </c>
      <c r="E12" s="1"/>
    </row>
    <row r="13" ht="24.95" customHeight="1" spans="1:5">
      <c r="A13" s="116" t="s">
        <v>97</v>
      </c>
      <c r="B13" s="117" t="s">
        <v>94</v>
      </c>
      <c r="C13" s="118">
        <v>124.25</v>
      </c>
      <c r="D13" s="119">
        <v>40.8</v>
      </c>
      <c r="E13" s="1"/>
    </row>
    <row r="14" ht="24.95" customHeight="1" spans="1:5">
      <c r="A14" s="116" t="s">
        <v>95</v>
      </c>
      <c r="B14" s="117" t="s">
        <v>94</v>
      </c>
      <c r="C14" s="118">
        <v>111.33</v>
      </c>
      <c r="D14" s="119">
        <v>40.1</v>
      </c>
      <c r="E14" s="1"/>
    </row>
    <row r="15" ht="24.95" customHeight="1" spans="1:5">
      <c r="A15" s="116" t="s">
        <v>98</v>
      </c>
      <c r="B15" s="117" t="s">
        <v>87</v>
      </c>
      <c r="C15" s="118">
        <v>106.91</v>
      </c>
      <c r="D15" s="119">
        <v>60.4</v>
      </c>
      <c r="E15" s="1"/>
    </row>
    <row r="16" ht="24.95" customHeight="1" spans="1:5">
      <c r="A16" s="122" t="s">
        <v>95</v>
      </c>
      <c r="B16" s="123" t="s">
        <v>87</v>
      </c>
      <c r="C16" s="124">
        <v>100.91</v>
      </c>
      <c r="D16" s="125">
        <v>60.8</v>
      </c>
      <c r="E16" s="1"/>
    </row>
    <row r="18" spans="1:1">
      <c r="A18" t="s">
        <v>99</v>
      </c>
    </row>
  </sheetData>
  <mergeCells count="1">
    <mergeCell ref="A1:D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14"/>
  <sheetViews>
    <sheetView workbookViewId="0">
      <selection activeCell="N8" sqref="N8"/>
    </sheetView>
  </sheetViews>
  <sheetFormatPr defaultColWidth="9" defaultRowHeight="14.25" outlineLevelCol="3"/>
  <cols>
    <col min="1" max="1" width="33.25" customWidth="1"/>
    <col min="3" max="3" width="14.25" customWidth="1"/>
    <col min="4" max="4" width="9" style="81"/>
    <col min="5" max="5" width="9.125" customWidth="1"/>
  </cols>
  <sheetData>
    <row r="1" ht="20.25" spans="1:4">
      <c r="A1" s="92" t="s">
        <v>100</v>
      </c>
      <c r="B1" s="92"/>
      <c r="C1" s="92"/>
      <c r="D1" s="92"/>
    </row>
    <row r="2" ht="21" spans="1:4">
      <c r="A2" s="93"/>
      <c r="B2" s="93"/>
      <c r="C2" s="94" t="s">
        <v>101</v>
      </c>
      <c r="D2" s="94"/>
    </row>
    <row r="3" ht="24.95" customHeight="1" spans="1:4">
      <c r="A3" s="95"/>
      <c r="B3" s="73" t="s">
        <v>102</v>
      </c>
      <c r="C3" s="73" t="s">
        <v>103</v>
      </c>
      <c r="D3" s="96" t="s">
        <v>4</v>
      </c>
    </row>
    <row r="4" ht="24.95" customHeight="1" spans="1:4">
      <c r="A4" s="97" t="s">
        <v>104</v>
      </c>
      <c r="B4" s="98">
        <v>185</v>
      </c>
      <c r="C4" s="98">
        <v>532087</v>
      </c>
      <c r="D4" s="99">
        <v>22.76</v>
      </c>
    </row>
    <row r="5" ht="24.95" customHeight="1" spans="1:4">
      <c r="A5" s="100" t="s">
        <v>105</v>
      </c>
      <c r="B5" s="101">
        <v>43</v>
      </c>
      <c r="C5" s="101">
        <v>201914</v>
      </c>
      <c r="D5" s="102">
        <v>25.8</v>
      </c>
    </row>
    <row r="6" ht="24.95" customHeight="1" spans="1:4">
      <c r="A6" s="100" t="s">
        <v>106</v>
      </c>
      <c r="B6" s="101">
        <v>21</v>
      </c>
      <c r="C6" s="101">
        <v>43102</v>
      </c>
      <c r="D6" s="102">
        <v>17.18</v>
      </c>
    </row>
    <row r="7" ht="24.95" customHeight="1" spans="1:4">
      <c r="A7" s="100" t="s">
        <v>107</v>
      </c>
      <c r="B7" s="101">
        <v>6</v>
      </c>
      <c r="C7" s="101">
        <v>12920</v>
      </c>
      <c r="D7" s="102">
        <v>131.12</v>
      </c>
    </row>
    <row r="8" ht="24.95" customHeight="1" spans="1:4">
      <c r="A8" s="100" t="s">
        <v>108</v>
      </c>
      <c r="B8" s="101">
        <v>48</v>
      </c>
      <c r="C8" s="101">
        <v>109745</v>
      </c>
      <c r="D8" s="102">
        <v>23.96</v>
      </c>
    </row>
    <row r="9" ht="24.95" customHeight="1" spans="1:4">
      <c r="A9" s="100" t="s">
        <v>109</v>
      </c>
      <c r="B9" s="101">
        <v>42</v>
      </c>
      <c r="C9" s="101">
        <v>112749</v>
      </c>
      <c r="D9" s="102">
        <v>27.64</v>
      </c>
    </row>
    <row r="10" ht="24.95" customHeight="1" spans="1:4">
      <c r="A10" s="100" t="s">
        <v>110</v>
      </c>
      <c r="B10" s="101">
        <v>4</v>
      </c>
      <c r="C10" s="101">
        <v>10402</v>
      </c>
      <c r="D10" s="102">
        <v>-18.95</v>
      </c>
    </row>
    <row r="11" ht="24.95" customHeight="1" spans="1:4">
      <c r="A11" s="100" t="s">
        <v>111</v>
      </c>
      <c r="B11" s="101">
        <v>3</v>
      </c>
      <c r="C11" s="101">
        <v>3560</v>
      </c>
      <c r="D11" s="102">
        <v>18.79</v>
      </c>
    </row>
    <row r="12" ht="24.95" customHeight="1" spans="1:4">
      <c r="A12" s="100" t="s">
        <v>112</v>
      </c>
      <c r="B12" s="101">
        <v>2</v>
      </c>
      <c r="C12" s="101">
        <v>1460</v>
      </c>
      <c r="D12" s="102">
        <v>-20.42</v>
      </c>
    </row>
    <row r="13" ht="24.95" customHeight="1" spans="1:4">
      <c r="A13" s="100" t="s">
        <v>113</v>
      </c>
      <c r="B13" s="101">
        <v>2</v>
      </c>
      <c r="C13" s="101">
        <v>20806</v>
      </c>
      <c r="D13" s="102">
        <v>-10.28</v>
      </c>
    </row>
    <row r="14" ht="24.95" customHeight="1" spans="1:4">
      <c r="A14" s="103" t="s">
        <v>114</v>
      </c>
      <c r="B14" s="104">
        <v>14</v>
      </c>
      <c r="C14" s="104">
        <v>15429</v>
      </c>
      <c r="D14" s="105">
        <v>20.03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D14"/>
  <sheetViews>
    <sheetView workbookViewId="0">
      <selection activeCell="H8" sqref="H8"/>
    </sheetView>
  </sheetViews>
  <sheetFormatPr defaultColWidth="9" defaultRowHeight="14.25" outlineLevelCol="3"/>
  <cols>
    <col min="1" max="1" width="26" customWidth="1"/>
    <col min="3" max="3" width="12.625" customWidth="1"/>
    <col min="4" max="4" width="11.125" customWidth="1"/>
  </cols>
  <sheetData>
    <row r="1" customHeight="1" spans="1:4">
      <c r="A1" s="30" t="s">
        <v>115</v>
      </c>
      <c r="B1" s="30"/>
      <c r="C1" s="30"/>
      <c r="D1" s="30"/>
    </row>
    <row r="2" customHeight="1" spans="1:4">
      <c r="A2" s="2"/>
      <c r="B2" s="2"/>
      <c r="C2" s="2"/>
      <c r="D2" s="2"/>
    </row>
    <row r="3" ht="21" customHeight="1" spans="1:4">
      <c r="A3" s="71"/>
      <c r="B3" s="72" t="s">
        <v>41</v>
      </c>
      <c r="C3" s="73" t="s">
        <v>85</v>
      </c>
      <c r="D3" s="74" t="s">
        <v>17</v>
      </c>
    </row>
    <row r="4" ht="24.95" customHeight="1" spans="1:4">
      <c r="A4" s="75" t="s">
        <v>116</v>
      </c>
      <c r="B4" s="76" t="s">
        <v>46</v>
      </c>
      <c r="C4" s="77">
        <v>1082791</v>
      </c>
      <c r="D4" s="78">
        <v>-15.1</v>
      </c>
    </row>
    <row r="5" ht="24.95" customHeight="1" spans="1:4">
      <c r="A5" s="79" t="s">
        <v>117</v>
      </c>
      <c r="B5" s="76" t="s">
        <v>46</v>
      </c>
      <c r="C5" s="80">
        <v>939809</v>
      </c>
      <c r="D5" s="81">
        <v>-10.1</v>
      </c>
    </row>
    <row r="6" ht="24.95" customHeight="1" spans="1:4">
      <c r="A6" s="82" t="s">
        <v>118</v>
      </c>
      <c r="B6" s="76" t="s">
        <v>46</v>
      </c>
      <c r="C6" s="80">
        <v>142981</v>
      </c>
      <c r="D6" s="81">
        <v>-37.9</v>
      </c>
    </row>
    <row r="7" ht="24.95" customHeight="1" spans="1:4">
      <c r="A7" s="79" t="s">
        <v>119</v>
      </c>
      <c r="B7" s="83" t="s">
        <v>43</v>
      </c>
      <c r="C7" s="84">
        <v>13</v>
      </c>
      <c r="D7" s="85" t="s">
        <v>120</v>
      </c>
    </row>
    <row r="8" ht="24.95" customHeight="1" spans="1:4">
      <c r="A8" s="79" t="s">
        <v>121</v>
      </c>
      <c r="B8" s="83" t="s">
        <v>122</v>
      </c>
      <c r="C8" s="86">
        <v>21877</v>
      </c>
      <c r="D8" s="81">
        <v>10.4</v>
      </c>
    </row>
    <row r="9" ht="24.95" customHeight="1" spans="1:4">
      <c r="A9" s="79" t="s">
        <v>123</v>
      </c>
      <c r="B9" s="83" t="s">
        <v>122</v>
      </c>
      <c r="C9" s="86">
        <v>15451</v>
      </c>
      <c r="D9" s="81">
        <v>-36.8</v>
      </c>
    </row>
    <row r="10" ht="24.95" customHeight="1" spans="1:4">
      <c r="A10" s="79" t="s">
        <v>124</v>
      </c>
      <c r="B10" s="83" t="s">
        <v>43</v>
      </c>
      <c r="C10" s="86">
        <v>491</v>
      </c>
      <c r="D10" s="85" t="s">
        <v>120</v>
      </c>
    </row>
    <row r="11" ht="24.95" customHeight="1" spans="1:4">
      <c r="A11" s="79" t="s">
        <v>125</v>
      </c>
      <c r="B11" s="83" t="s">
        <v>122</v>
      </c>
      <c r="C11" s="86">
        <v>9903</v>
      </c>
      <c r="D11" s="81">
        <v>-32.3</v>
      </c>
    </row>
    <row r="12" ht="24.95" customHeight="1" spans="1:4">
      <c r="A12" s="79" t="s">
        <v>126</v>
      </c>
      <c r="B12" s="83" t="s">
        <v>127</v>
      </c>
      <c r="C12" s="86">
        <v>124</v>
      </c>
      <c r="D12" s="81">
        <v>-91.4</v>
      </c>
    </row>
    <row r="13" ht="24.95" customHeight="1" spans="1:4">
      <c r="A13" s="87" t="s">
        <v>128</v>
      </c>
      <c r="B13" s="88" t="s">
        <v>127</v>
      </c>
      <c r="C13" s="89">
        <v>8609</v>
      </c>
      <c r="D13" s="90">
        <v>-26.4</v>
      </c>
    </row>
    <row r="14" spans="1:4">
      <c r="A14" s="91" t="s">
        <v>129</v>
      </c>
      <c r="B14" s="91"/>
      <c r="C14" s="91"/>
      <c r="D14" s="91"/>
    </row>
  </sheetData>
  <mergeCells count="2">
    <mergeCell ref="A14:D14"/>
    <mergeCell ref="A1:D2"/>
  </mergeCells>
  <pageMargins left="0.751388888888889" right="0.751388888888889" top="1" bottom="1" header="0.5" footer="0.5"/>
  <pageSetup paperSize="9" scale="12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E12" sqref="E12"/>
    </sheetView>
  </sheetViews>
  <sheetFormatPr defaultColWidth="9" defaultRowHeight="26.1" customHeight="1" outlineLevelCol="3"/>
  <cols>
    <col min="1" max="1" width="38.25" customWidth="1"/>
    <col min="2" max="2" width="11.5" customWidth="1"/>
    <col min="3" max="3" width="11.625" customWidth="1"/>
  </cols>
  <sheetData>
    <row r="1" customHeight="1" spans="1:3">
      <c r="A1" s="56" t="s">
        <v>130</v>
      </c>
      <c r="B1" s="56"/>
      <c r="C1" s="56"/>
    </row>
    <row r="2" customHeight="1" spans="1:4">
      <c r="A2" s="1"/>
      <c r="B2" s="1"/>
      <c r="C2" s="1" t="s">
        <v>131</v>
      </c>
      <c r="D2" s="1"/>
    </row>
    <row r="3" customHeight="1" spans="1:4">
      <c r="A3" s="57"/>
      <c r="B3" s="58" t="s">
        <v>85</v>
      </c>
      <c r="C3" s="59" t="s">
        <v>132</v>
      </c>
      <c r="D3" s="1"/>
    </row>
    <row r="4" customHeight="1" spans="1:3">
      <c r="A4" s="60" t="s">
        <v>133</v>
      </c>
      <c r="B4" s="61">
        <v>2045618</v>
      </c>
      <c r="C4" s="62">
        <v>-9.14</v>
      </c>
    </row>
    <row r="5" customHeight="1" spans="1:3">
      <c r="A5" s="60" t="s">
        <v>134</v>
      </c>
      <c r="B5" s="63"/>
      <c r="C5" s="64"/>
    </row>
    <row r="6" customHeight="1" spans="1:3">
      <c r="A6" s="60" t="s">
        <v>135</v>
      </c>
      <c r="B6" s="65">
        <v>5515067.3</v>
      </c>
      <c r="C6" s="66">
        <v>6.83</v>
      </c>
    </row>
    <row r="7" customHeight="1" spans="1:3">
      <c r="A7" s="60" t="s">
        <v>136</v>
      </c>
      <c r="B7" s="65">
        <v>1670254.6</v>
      </c>
      <c r="C7" s="66">
        <v>-4.83</v>
      </c>
    </row>
    <row r="8" customHeight="1" spans="1:3">
      <c r="A8" s="60" t="s">
        <v>137</v>
      </c>
      <c r="B8" s="65"/>
      <c r="C8" s="66"/>
    </row>
    <row r="9" customHeight="1" spans="1:3">
      <c r="A9" s="60" t="s">
        <v>138</v>
      </c>
      <c r="B9" s="65">
        <v>18481.7</v>
      </c>
      <c r="C9" s="66">
        <v>-20.27</v>
      </c>
    </row>
    <row r="10" customHeight="1" spans="1:3">
      <c r="A10" s="60" t="s">
        <v>139</v>
      </c>
      <c r="B10" s="65">
        <v>245411.3</v>
      </c>
      <c r="C10" s="66">
        <v>-19.52</v>
      </c>
    </row>
    <row r="11" customHeight="1" spans="1:3">
      <c r="A11" s="67" t="s">
        <v>140</v>
      </c>
      <c r="B11" s="68">
        <v>477228.7</v>
      </c>
      <c r="C11" s="69">
        <v>-6.8</v>
      </c>
    </row>
    <row r="12" customHeight="1" spans="1:3">
      <c r="A12" s="70"/>
      <c r="B12" s="70"/>
      <c r="C12" s="70"/>
    </row>
  </sheetData>
  <mergeCells count="1">
    <mergeCell ref="A1:C1"/>
  </mergeCells>
  <pageMargins left="0.75" right="0.75" top="1" bottom="1" header="0.5" footer="0.5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9"/>
  </sheetPr>
  <dimension ref="A1:K16"/>
  <sheetViews>
    <sheetView workbookViewId="0">
      <selection activeCell="J7" sqref="J7"/>
    </sheetView>
  </sheetViews>
  <sheetFormatPr defaultColWidth="9" defaultRowHeight="14.25"/>
  <cols>
    <col min="1" max="1" width="27.875" style="26" customWidth="1"/>
    <col min="2" max="2" width="10.875" style="26" customWidth="1"/>
    <col min="3" max="3" width="11.75" style="27" customWidth="1"/>
    <col min="4" max="4" width="11.5" style="28" customWidth="1"/>
    <col min="5" max="5" width="9" style="26"/>
    <col min="6" max="6" width="10.375" style="26" customWidth="1"/>
    <col min="7" max="7" width="13.75" style="29"/>
  </cols>
  <sheetData>
    <row r="1" ht="20.25" spans="1:4">
      <c r="A1" s="30" t="s">
        <v>141</v>
      </c>
      <c r="B1" s="30"/>
      <c r="C1" s="30"/>
      <c r="D1" s="30"/>
    </row>
    <row r="2" ht="15" spans="1:4">
      <c r="A2" s="31"/>
      <c r="B2" s="32"/>
      <c r="C2" s="33" t="s">
        <v>1</v>
      </c>
      <c r="D2" s="34"/>
    </row>
    <row r="3" ht="24.95" customHeight="1" spans="1:4">
      <c r="A3" s="35"/>
      <c r="B3" s="36" t="s">
        <v>2</v>
      </c>
      <c r="C3" s="37" t="s">
        <v>85</v>
      </c>
      <c r="D3" s="38" t="s">
        <v>4</v>
      </c>
    </row>
    <row r="4" ht="24.95" customHeight="1" spans="1:4">
      <c r="A4" s="39" t="s">
        <v>142</v>
      </c>
      <c r="B4" s="40">
        <v>193048.5</v>
      </c>
      <c r="C4" s="41">
        <v>1103702</v>
      </c>
      <c r="D4" s="42">
        <v>19.7856516867042</v>
      </c>
    </row>
    <row r="5" ht="24.95" customHeight="1" spans="1:4">
      <c r="A5" s="39" t="s">
        <v>143</v>
      </c>
      <c r="B5" s="43">
        <v>48631.5</v>
      </c>
      <c r="C5" s="44">
        <v>223981</v>
      </c>
      <c r="D5" s="45">
        <v>-8.93989319857463</v>
      </c>
    </row>
    <row r="6" ht="24.95" customHeight="1" spans="1:7">
      <c r="A6" s="39" t="s">
        <v>144</v>
      </c>
      <c r="B6" s="16">
        <f>B4-B5</f>
        <v>144417</v>
      </c>
      <c r="C6" s="46">
        <f>C4-C5</f>
        <v>879721</v>
      </c>
      <c r="D6" s="47">
        <v>30.2470296479994</v>
      </c>
      <c r="F6" s="44">
        <v>675425</v>
      </c>
      <c r="G6" s="29">
        <f>(C6/F6-1)*100</f>
        <v>30.2470296479994</v>
      </c>
    </row>
    <row r="7" ht="24.95" customHeight="1" spans="1:7">
      <c r="A7" s="48" t="s">
        <v>145</v>
      </c>
      <c r="B7" s="43">
        <v>82017</v>
      </c>
      <c r="C7" s="46">
        <v>392217</v>
      </c>
      <c r="D7" s="47">
        <v>-3.13931578128511</v>
      </c>
      <c r="F7" s="44">
        <v>404929</v>
      </c>
      <c r="G7" s="29">
        <f t="shared" ref="G7:G14" si="0">(C7/F7-1)*100</f>
        <v>-3.13931578128511</v>
      </c>
    </row>
    <row r="8" ht="24.95" customHeight="1" spans="1:11">
      <c r="A8" s="39" t="s">
        <v>146</v>
      </c>
      <c r="B8" s="49" t="s">
        <v>147</v>
      </c>
      <c r="C8" s="46">
        <v>1162847</v>
      </c>
      <c r="D8" s="47">
        <v>10.1771403991154</v>
      </c>
      <c r="F8" s="16">
        <v>1055434</v>
      </c>
      <c r="G8" s="29">
        <f t="shared" si="0"/>
        <v>10.1771403991154</v>
      </c>
      <c r="I8" s="55">
        <v>595313</v>
      </c>
      <c r="J8" s="55">
        <v>567534</v>
      </c>
      <c r="K8">
        <f>I8+J8</f>
        <v>1162847</v>
      </c>
    </row>
    <row r="9" ht="24.95" customHeight="1" spans="1:7">
      <c r="A9" s="48" t="s">
        <v>148</v>
      </c>
      <c r="B9" s="49" t="s">
        <v>147</v>
      </c>
      <c r="C9" s="18">
        <v>595313</v>
      </c>
      <c r="D9" s="47">
        <v>-24.2859595683389</v>
      </c>
      <c r="F9" s="16">
        <v>786265</v>
      </c>
      <c r="G9" s="29">
        <f t="shared" si="0"/>
        <v>-24.2859595683389</v>
      </c>
    </row>
    <row r="10" ht="24.95" customHeight="1" spans="1:7">
      <c r="A10" s="39" t="s">
        <v>149</v>
      </c>
      <c r="B10" s="49" t="s">
        <v>147</v>
      </c>
      <c r="C10" s="18">
        <v>17068048.066405</v>
      </c>
      <c r="D10" s="47">
        <v>17.9777522916067</v>
      </c>
      <c r="F10" s="16">
        <v>14467175.153683</v>
      </c>
      <c r="G10" s="29">
        <f t="shared" si="0"/>
        <v>17.9777522916067</v>
      </c>
    </row>
    <row r="11" ht="24.95" customHeight="1" spans="1:7">
      <c r="A11" s="48" t="s">
        <v>150</v>
      </c>
      <c r="B11" s="49" t="s">
        <v>147</v>
      </c>
      <c r="C11" s="16">
        <v>10598786.950219</v>
      </c>
      <c r="D11" s="47">
        <v>14.7860601558045</v>
      </c>
      <c r="F11" s="16">
        <v>9233514.013664</v>
      </c>
      <c r="G11" s="29">
        <f t="shared" si="0"/>
        <v>14.7860601558045</v>
      </c>
    </row>
    <row r="12" ht="24.95" customHeight="1" spans="1:7">
      <c r="A12" s="39" t="s">
        <v>151</v>
      </c>
      <c r="B12" s="49" t="s">
        <v>147</v>
      </c>
      <c r="C12" s="16">
        <v>11967044.482123</v>
      </c>
      <c r="D12" s="47">
        <v>22.4221618792616</v>
      </c>
      <c r="F12" s="16">
        <v>9775227.212476</v>
      </c>
      <c r="G12" s="29">
        <f t="shared" si="0"/>
        <v>22.4221618792616</v>
      </c>
    </row>
    <row r="13" ht="24.95" customHeight="1" spans="1:7">
      <c r="A13" s="48" t="s">
        <v>152</v>
      </c>
      <c r="B13" s="49" t="s">
        <v>147</v>
      </c>
      <c r="C13" s="16">
        <v>4569062.214313</v>
      </c>
      <c r="D13" s="47">
        <v>18.8939450113473</v>
      </c>
      <c r="F13" s="16">
        <v>3842973.007479</v>
      </c>
      <c r="G13" s="29">
        <f t="shared" si="0"/>
        <v>18.8939450113473</v>
      </c>
    </row>
    <row r="14" ht="24.95" customHeight="1" spans="1:7">
      <c r="A14" s="50" t="s">
        <v>153</v>
      </c>
      <c r="B14" s="51" t="s">
        <v>147</v>
      </c>
      <c r="C14" s="21">
        <v>6938335.41328</v>
      </c>
      <c r="D14" s="52">
        <v>25.553708019246</v>
      </c>
      <c r="F14" s="21">
        <v>5526189.168556</v>
      </c>
      <c r="G14" s="29">
        <f t="shared" si="0"/>
        <v>25.553708019246</v>
      </c>
    </row>
    <row r="16" spans="1:4">
      <c r="A16" s="53" t="s">
        <v>154</v>
      </c>
      <c r="B16" s="54"/>
      <c r="C16" s="54"/>
      <c r="D16" s="54"/>
    </row>
  </sheetData>
  <mergeCells count="3">
    <mergeCell ref="A1:D1"/>
    <mergeCell ref="C2:D2"/>
    <mergeCell ref="A16:D16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规模工业总产值</vt:lpstr>
      <vt:lpstr>规模工业企业产品产量</vt:lpstr>
      <vt:lpstr>规模工业企业经济效益</vt:lpstr>
      <vt:lpstr>全社会用电量</vt:lpstr>
      <vt:lpstr>固定资产投资完成额</vt:lpstr>
      <vt:lpstr>规模以上服务业</vt:lpstr>
      <vt:lpstr>对外经济</vt:lpstr>
      <vt:lpstr>批发、零售、住宿、餐饮业</vt:lpstr>
      <vt:lpstr>财政金融</vt:lpstr>
      <vt:lpstr>银行存贷款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本宝宝无敌</cp:lastModifiedBy>
  <dcterms:created xsi:type="dcterms:W3CDTF">2014-04-24T06:45:00Z</dcterms:created>
  <cp:lastPrinted>2017-01-20T07:43:00Z</cp:lastPrinted>
  <dcterms:modified xsi:type="dcterms:W3CDTF">2020-07-27T02:31:59Z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