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firstSheet="5" activeTab="8"/>
  </bookViews>
  <sheets>
    <sheet name="规模工业总产值" sheetId="1" r:id="rId1"/>
    <sheet name="规模工业企业产品产量" sheetId="2" r:id="rId2"/>
    <sheet name="规模工业企业经济效益" sheetId="3" r:id="rId3"/>
    <sheet name="全社会用电量" sheetId="4" r:id="rId4"/>
    <sheet name="固定资产投资完成额" sheetId="5" r:id="rId5"/>
    <sheet name="规模以上服务业" sheetId="6" r:id="rId6"/>
    <sheet name="对外经济" sheetId="7" r:id="rId7"/>
    <sheet name="批发、零售、住宿、餐饮业" sheetId="8" r:id="rId8"/>
    <sheet name="财政金融" sheetId="9" r:id="rId9"/>
    <sheet name="银行存贷款" sheetId="10" r:id="rId10"/>
  </sheets>
  <definedNames/>
  <calcPr fullCalcOnLoad="1"/>
</workbook>
</file>

<file path=xl/sharedStrings.xml><?xml version="1.0" encoding="utf-8"?>
<sst xmlns="http://schemas.openxmlformats.org/spreadsheetml/2006/main" count="256" uniqueCount="192">
  <si>
    <t>规模工业企业总产值</t>
  </si>
  <si>
    <t>计量单位：万元</t>
  </si>
  <si>
    <t>11月</t>
  </si>
  <si>
    <t>1—11月</t>
  </si>
  <si>
    <t>同比±％</t>
  </si>
  <si>
    <t xml:space="preserve">  总计</t>
  </si>
  <si>
    <t xml:space="preserve">   按所有制分：  集体</t>
  </si>
  <si>
    <r>
      <t xml:space="preserve">                                 </t>
    </r>
    <r>
      <rPr>
        <sz val="12"/>
        <rFont val="宋体"/>
        <family val="0"/>
      </rPr>
      <t>股份制</t>
    </r>
  </si>
  <si>
    <r>
      <t xml:space="preserve">                                 </t>
    </r>
    <r>
      <rPr>
        <sz val="12"/>
        <rFont val="宋体"/>
        <family val="0"/>
      </rPr>
      <t>外商、港澳台</t>
    </r>
  </si>
  <si>
    <t xml:space="preserve">                其它</t>
  </si>
  <si>
    <t xml:space="preserve">   按轻重工业分：轻工业</t>
  </si>
  <si>
    <t xml:space="preserve">                 重工业</t>
  </si>
  <si>
    <t xml:space="preserve">   高新技术产业产值</t>
  </si>
  <si>
    <t xml:space="preserve">   新兴产业产值</t>
  </si>
  <si>
    <t xml:space="preserve">   民营工业</t>
  </si>
  <si>
    <r>
      <t>注：规模企业（定报企业）指国有和年销售收入</t>
    </r>
    <r>
      <rPr>
        <sz val="9"/>
        <rFont val="Times New Roman"/>
        <family val="1"/>
      </rPr>
      <t>2000</t>
    </r>
    <r>
      <rPr>
        <sz val="9"/>
        <rFont val="宋体"/>
        <family val="0"/>
      </rPr>
      <t>万元以上非国有工业企业。</t>
    </r>
  </si>
  <si>
    <t>规模工业企业产品产量</t>
  </si>
  <si>
    <t>单位</t>
  </si>
  <si>
    <t>同比±%</t>
  </si>
  <si>
    <t>橡胶轮胎外胎</t>
  </si>
  <si>
    <t>条</t>
  </si>
  <si>
    <t>民用钢质船舶</t>
  </si>
  <si>
    <t>万载重吨</t>
  </si>
  <si>
    <t>钢球</t>
  </si>
  <si>
    <t>万粒</t>
  </si>
  <si>
    <t>锻压设备</t>
  </si>
  <si>
    <t>台</t>
  </si>
  <si>
    <t>高压电器</t>
  </si>
  <si>
    <t>阀门</t>
  </si>
  <si>
    <t>吨</t>
  </si>
  <si>
    <t>半导体分立器件</t>
  </si>
  <si>
    <t>万只</t>
  </si>
  <si>
    <t>纱</t>
  </si>
  <si>
    <t>布</t>
  </si>
  <si>
    <t>万米</t>
  </si>
  <si>
    <t>服装</t>
  </si>
  <si>
    <t>万件</t>
  </si>
  <si>
    <t>玻璃纤维纱</t>
  </si>
  <si>
    <t>滚动轴承</t>
  </si>
  <si>
    <t>万套</t>
  </si>
  <si>
    <t>饮料酒</t>
  </si>
  <si>
    <t>规模工业企业经济效益</t>
  </si>
  <si>
    <t>计量单位</t>
  </si>
  <si>
    <t>企业单位数</t>
  </si>
  <si>
    <t>个</t>
  </si>
  <si>
    <t>亏损企业数</t>
  </si>
  <si>
    <t>应收票据及应收账款</t>
  </si>
  <si>
    <t>万元</t>
  </si>
  <si>
    <t>产成品</t>
  </si>
  <si>
    <t>负债总额</t>
  </si>
  <si>
    <t>营业收入</t>
  </si>
  <si>
    <t>成本费用总额</t>
  </si>
  <si>
    <t>利税总额</t>
  </si>
  <si>
    <t>利润总额</t>
  </si>
  <si>
    <t>应缴税金总额</t>
  </si>
  <si>
    <t>亏损企业亏损额</t>
  </si>
  <si>
    <t>增减百分点</t>
  </si>
  <si>
    <t>总资产贡献率</t>
  </si>
  <si>
    <t>％</t>
  </si>
  <si>
    <t>资产负债率</t>
  </si>
  <si>
    <t>成本费用利润率</t>
  </si>
  <si>
    <t>流动资产周转率</t>
  </si>
  <si>
    <t>次</t>
  </si>
  <si>
    <t>产销率</t>
  </si>
  <si>
    <t>全社会用电量</t>
  </si>
  <si>
    <t>计量单位：万千瓦时</t>
  </si>
  <si>
    <t>1－11月</t>
  </si>
  <si>
    <t>全社会用电总计</t>
  </si>
  <si>
    <t>一、农、林、牧、渔业</t>
  </si>
  <si>
    <t>二、工业</t>
  </si>
  <si>
    <t>（二）制造业</t>
  </si>
  <si>
    <t xml:space="preserve">         </t>
  </si>
  <si>
    <t>三、建筑业</t>
  </si>
  <si>
    <t>四、交通运输、仓储和邮政业</t>
  </si>
  <si>
    <t>五、信息传输、软件和信息技术服务业</t>
  </si>
  <si>
    <t>六、批发和零售业</t>
  </si>
  <si>
    <t>七、住宿和餐饮业</t>
  </si>
  <si>
    <t>八、金融业</t>
  </si>
  <si>
    <t>九、房地产业</t>
  </si>
  <si>
    <t>十、租赁和商务服务业</t>
  </si>
  <si>
    <t xml:space="preserve">  其中：租赁业</t>
  </si>
  <si>
    <t>十一、公共服务及管理组织</t>
  </si>
  <si>
    <t>十二、城乡居民生活用电合计</t>
  </si>
  <si>
    <t xml:space="preserve">  城镇居民</t>
  </si>
  <si>
    <t xml:space="preserve">  乡村居民</t>
  </si>
  <si>
    <t>注：本资料由市供电公司提供。</t>
  </si>
  <si>
    <t>固定资产投资完成额</t>
  </si>
  <si>
    <t>1-11月</t>
  </si>
  <si>
    <t>一、固定资产投资完成额</t>
  </si>
  <si>
    <t>亿元</t>
  </si>
  <si>
    <t xml:space="preserve">     工业</t>
  </si>
  <si>
    <t xml:space="preserve">     第三产业</t>
  </si>
  <si>
    <t xml:space="preserve">       其中：房地产开发</t>
  </si>
  <si>
    <t>二、房地产</t>
  </si>
  <si>
    <t xml:space="preserve">   企业个数</t>
  </si>
  <si>
    <t xml:space="preserve">   房屋施工面积</t>
  </si>
  <si>
    <t>万㎡</t>
  </si>
  <si>
    <t xml:space="preserve">       其中：住宅</t>
  </si>
  <si>
    <t xml:space="preserve">   房屋竣工面积</t>
  </si>
  <si>
    <t xml:space="preserve">   商品房销售面积</t>
  </si>
  <si>
    <t xml:space="preserve">   商品房销售额</t>
  </si>
  <si>
    <t>注：投资增幅系南通市统计局反馈数。</t>
  </si>
  <si>
    <t>规上服务业</t>
  </si>
  <si>
    <t>计量单位：个、万元</t>
  </si>
  <si>
    <t>单位数</t>
  </si>
  <si>
    <t>1-11月营业收入</t>
  </si>
  <si>
    <t>合计</t>
  </si>
  <si>
    <t xml:space="preserve">  交通运输、仓储和邮政业</t>
  </si>
  <si>
    <t xml:space="preserve">  信息传输、软件和信息技术服务业</t>
  </si>
  <si>
    <t xml:space="preserve">  房地产业</t>
  </si>
  <si>
    <t xml:space="preserve">  租赁和商务服务业</t>
  </si>
  <si>
    <t xml:space="preserve">  科学研究和技术服务业</t>
  </si>
  <si>
    <t xml:space="preserve">  水利、环境和公共设施管理业</t>
  </si>
  <si>
    <t xml:space="preserve">  居民服务、修理和其他服务业</t>
  </si>
  <si>
    <t xml:space="preserve">  教育</t>
  </si>
  <si>
    <t xml:space="preserve">  卫生和社会工作</t>
  </si>
  <si>
    <t xml:space="preserve">  文化、体育和娱乐业</t>
  </si>
  <si>
    <t>对外经济</t>
  </si>
  <si>
    <t>一、进出口总值</t>
  </si>
  <si>
    <t xml:space="preserve">      出口总值</t>
  </si>
  <si>
    <t xml:space="preserve">      进口总值</t>
  </si>
  <si>
    <t>二、新增注册项目</t>
  </si>
  <si>
    <t>-</t>
  </si>
  <si>
    <t xml:space="preserve">    新增注册金额</t>
  </si>
  <si>
    <t>万美元</t>
  </si>
  <si>
    <t xml:space="preserve">    实际利用外资金额</t>
  </si>
  <si>
    <t>三、期末实有三资企业</t>
  </si>
  <si>
    <t>四、承包劳务完成营业额</t>
  </si>
  <si>
    <t>五、当年新派劳务人数</t>
  </si>
  <si>
    <t>人</t>
  </si>
  <si>
    <t xml:space="preserve">    月末在外人数</t>
  </si>
  <si>
    <t>注：本资料由市商务局提供。</t>
  </si>
  <si>
    <t>批发、零售、住宿、餐饮业</t>
  </si>
  <si>
    <t>单位：万元</t>
  </si>
  <si>
    <t>1-9月</t>
  </si>
  <si>
    <t>同比%</t>
  </si>
  <si>
    <t>一、社会消费品零售总额</t>
  </si>
  <si>
    <t>（一）、按销售单位所在地分</t>
  </si>
  <si>
    <t/>
  </si>
  <si>
    <t xml:space="preserve">     1、城镇</t>
  </si>
  <si>
    <t xml:space="preserve">       其中：城区</t>
  </si>
  <si>
    <t xml:space="preserve">     2、乡村</t>
  </si>
  <si>
    <t>（二）、按行业分</t>
  </si>
  <si>
    <t xml:space="preserve">    批发零售业</t>
  </si>
  <si>
    <t xml:space="preserve">    住宿和餐饮业小计</t>
  </si>
  <si>
    <t>二、商品销售总额</t>
  </si>
  <si>
    <t>（一）批发业</t>
  </si>
  <si>
    <t>（二）零售业</t>
  </si>
  <si>
    <t>三、限额以上批发零售住宿餐饮零售额</t>
  </si>
  <si>
    <t>财政、金融</t>
  </si>
  <si>
    <t>1.财政总收入</t>
  </si>
  <si>
    <t>算</t>
  </si>
  <si>
    <t xml:space="preserve"> （1）中央级收入</t>
  </si>
  <si>
    <t xml:space="preserve"> （2）地方级收入</t>
  </si>
  <si>
    <t xml:space="preserve">       #公共预算收入</t>
  </si>
  <si>
    <t>2.财政支出</t>
  </si>
  <si>
    <t>—</t>
  </si>
  <si>
    <t xml:space="preserve">       #一般公共预算支出</t>
  </si>
  <si>
    <t>3.金融系统存款余额</t>
  </si>
  <si>
    <r>
      <t xml:space="preserve">   #</t>
    </r>
    <r>
      <rPr>
        <sz val="12"/>
        <rFont val="宋体"/>
        <family val="0"/>
      </rPr>
      <t>居民储蓄存款</t>
    </r>
  </si>
  <si>
    <t>4.金融系统贷款余额</t>
  </si>
  <si>
    <r>
      <t xml:space="preserve">   #</t>
    </r>
    <r>
      <rPr>
        <sz val="12"/>
        <rFont val="宋体"/>
        <family val="0"/>
      </rPr>
      <t>短期贷款</t>
    </r>
  </si>
  <si>
    <t xml:space="preserve">    中长期贷款</t>
  </si>
  <si>
    <t>注：本资料由市财政局和市人民银行提供。</t>
  </si>
  <si>
    <t>各银行机构存贷款</t>
  </si>
  <si>
    <t>1-11月各项存款</t>
  </si>
  <si>
    <t>1-11月各项贷款</t>
  </si>
  <si>
    <t>贷存比
(%)</t>
  </si>
  <si>
    <t>余额</t>
  </si>
  <si>
    <t>比年初±</t>
  </si>
  <si>
    <t>合   计</t>
  </si>
  <si>
    <t>农业发展银行</t>
  </si>
  <si>
    <t>工商银行</t>
  </si>
  <si>
    <t>农业银行</t>
  </si>
  <si>
    <t>中国银行</t>
  </si>
  <si>
    <t>建设银行</t>
  </si>
  <si>
    <t>交通银行</t>
  </si>
  <si>
    <t>中信银行</t>
  </si>
  <si>
    <t>招商银行</t>
  </si>
  <si>
    <t>浦发银行</t>
  </si>
  <si>
    <t>民生银行</t>
  </si>
  <si>
    <t>南京银行</t>
  </si>
  <si>
    <t>江苏银行</t>
  </si>
  <si>
    <t>邮政储蓄银行</t>
  </si>
  <si>
    <t>本地农商行</t>
  </si>
  <si>
    <t>无锡农商行</t>
  </si>
  <si>
    <t>常熟农商行</t>
  </si>
  <si>
    <t>张家港农商行</t>
  </si>
  <si>
    <t>华夏银行</t>
  </si>
  <si>
    <t>兴业银行</t>
  </si>
  <si>
    <t>村镇银行</t>
  </si>
  <si>
    <t>注：本资料由市人民银行提供。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</si>
</sst>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_(&quot;$&quot;* #,##0.0_);_(&quot;$&quot;* \(#,##0.0\);_(&quot;$&quot;* &quot;-&quot;??_);_(@_)"/>
    <numFmt numFmtId="178" formatCode="mmm\ dd\,\ yy"/>
    <numFmt numFmtId="179" formatCode="mm/dd/yy_)"/>
    <numFmt numFmtId="180" formatCode="0_ "/>
    <numFmt numFmtId="181" formatCode="0.0_ "/>
    <numFmt numFmtId="182" formatCode="#,##0_ "/>
    <numFmt numFmtId="183" formatCode="0.00_ "/>
    <numFmt numFmtId="184" formatCode="0.00_);[Red]\(0.00\)"/>
    <numFmt numFmtId="185" formatCode="0_);[Red]\(0\)"/>
  </numFmts>
  <fonts count="54">
    <font>
      <sz val="12"/>
      <name val="宋体"/>
      <family val="0"/>
    </font>
    <font>
      <b/>
      <sz val="16"/>
      <name val="宋体"/>
      <family val="0"/>
    </font>
    <font>
      <sz val="12"/>
      <name val="黑体"/>
      <family val="3"/>
    </font>
    <font>
      <sz val="1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16"/>
      <color indexed="8"/>
      <name val="宋体"/>
      <family val="0"/>
    </font>
    <font>
      <sz val="12"/>
      <color indexed="8"/>
      <name val="仿宋"/>
      <family val="3"/>
    </font>
    <font>
      <b/>
      <sz val="20"/>
      <name val="宋体"/>
      <family val="0"/>
    </font>
    <font>
      <sz val="16"/>
      <name val="黑体"/>
      <family val="3"/>
    </font>
    <font>
      <sz val="12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0"/>
      <name val="Times New Roman"/>
      <family val="1"/>
    </font>
    <font>
      <sz val="12"/>
      <color indexed="17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name val="MS Sans Serif"/>
      <family val="2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2"/>
      <name val="바탕체"/>
      <family val="3"/>
    </font>
    <font>
      <b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7"/>
      <name val="Small Fonts"/>
      <family val="2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name val="蹈框"/>
      <family val="0"/>
    </font>
    <font>
      <sz val="11"/>
      <name val="ＭＳ Ｐゴシック"/>
      <family val="2"/>
    </font>
    <font>
      <b/>
      <sz val="15"/>
      <color indexed="23"/>
      <name val="宋体"/>
      <family val="0"/>
    </font>
    <font>
      <b/>
      <sz val="13"/>
      <color indexed="56"/>
      <name val="宋体"/>
      <family val="0"/>
    </font>
    <font>
      <b/>
      <sz val="13"/>
      <color indexed="23"/>
      <name val="宋体"/>
      <family val="0"/>
    </font>
    <font>
      <sz val="12"/>
      <color indexed="20"/>
      <name val="宋体"/>
      <family val="0"/>
    </font>
    <font>
      <b/>
      <sz val="18"/>
      <color indexed="23"/>
      <name val="宋体"/>
      <family val="0"/>
    </font>
    <font>
      <u val="single"/>
      <sz val="12"/>
      <color indexed="12"/>
      <name val="宋体"/>
      <family val="0"/>
    </font>
    <font>
      <sz val="9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>
        <color indexed="63"/>
      </left>
      <right>
        <color indexed="63"/>
      </right>
      <top style="thin">
        <color indexed="14"/>
      </top>
      <bottom style="double">
        <color indexed="14"/>
      </bottom>
    </border>
    <border>
      <left>
        <color indexed="63"/>
      </left>
      <right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>
        <color indexed="63"/>
      </left>
      <right/>
      <top>
        <color indexed="63"/>
      </top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medium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medium"/>
    </border>
    <border>
      <left/>
      <right style="thin"/>
      <top/>
      <bottom style="thin"/>
    </border>
    <border>
      <left style="thin"/>
      <right/>
      <top/>
      <bottom>
        <color indexed="8"/>
      </bottom>
    </border>
    <border>
      <left style="thin"/>
      <right>
        <color indexed="8"/>
      </right>
      <top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/>
      <top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20" fillId="4" borderId="1" applyNumberFormat="0" applyAlignment="0" applyProtection="0"/>
    <xf numFmtId="0" fontId="14" fillId="5" borderId="0" applyNumberFormat="0" applyBorder="0" applyAlignment="0" applyProtection="0"/>
    <xf numFmtId="41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2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14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43" fillId="0" borderId="4" applyNumberFormat="0" applyFill="0" applyAlignment="0" applyProtection="0"/>
    <xf numFmtId="0" fontId="14" fillId="9" borderId="0" applyNumberFormat="0" applyBorder="0" applyAlignment="0" applyProtection="0"/>
    <xf numFmtId="0" fontId="34" fillId="0" borderId="5" applyNumberFormat="0" applyFill="0" applyAlignment="0" applyProtection="0"/>
    <xf numFmtId="0" fontId="14" fillId="10" borderId="0" applyNumberFormat="0" applyBorder="0" applyAlignment="0" applyProtection="0"/>
    <xf numFmtId="0" fontId="25" fillId="11" borderId="6" applyNumberFormat="0" applyAlignment="0" applyProtection="0"/>
    <xf numFmtId="0" fontId="38" fillId="11" borderId="1" applyNumberFormat="0" applyAlignment="0" applyProtection="0"/>
    <xf numFmtId="0" fontId="23" fillId="12" borderId="7" applyNumberFormat="0" applyAlignment="0" applyProtection="0"/>
    <xf numFmtId="0" fontId="15" fillId="4" borderId="0" applyNumberFormat="0" applyBorder="0" applyAlignment="0" applyProtection="0"/>
    <xf numFmtId="0" fontId="14" fillId="13" borderId="0" applyNumberFormat="0" applyBorder="0" applyAlignment="0" applyProtection="0"/>
    <xf numFmtId="0" fontId="31" fillId="0" borderId="8" applyNumberFormat="0" applyFill="0" applyAlignment="0" applyProtection="0"/>
    <xf numFmtId="0" fontId="15" fillId="2" borderId="0" applyNumberFormat="0" applyBorder="0" applyAlignment="0" applyProtection="0"/>
    <xf numFmtId="0" fontId="28" fillId="0" borderId="9" applyNumberFormat="0" applyFill="0" applyAlignment="0" applyProtection="0"/>
    <xf numFmtId="0" fontId="35" fillId="3" borderId="0" applyNumberFormat="0" applyBorder="0" applyAlignment="0" applyProtection="0"/>
    <xf numFmtId="0" fontId="15" fillId="2" borderId="0" applyNumberFormat="0" applyBorder="0" applyAlignment="0" applyProtection="0"/>
    <xf numFmtId="0" fontId="30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" borderId="0" applyNumberFormat="0" applyBorder="0" applyAlignment="0" applyProtection="0"/>
    <xf numFmtId="0" fontId="25" fillId="11" borderId="6" applyNumberFormat="0" applyAlignment="0" applyProtection="0"/>
    <xf numFmtId="0" fontId="14" fillId="19" borderId="0" applyNumberFormat="0" applyBorder="0" applyAlignment="0" applyProtection="0"/>
    <xf numFmtId="0" fontId="15" fillId="8" borderId="0" applyNumberFormat="0" applyBorder="0" applyAlignment="0" applyProtection="0"/>
    <xf numFmtId="0" fontId="14" fillId="20" borderId="0" applyNumberFormat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  <xf numFmtId="37" fontId="36" fillId="0" borderId="0">
      <alignment/>
      <protection/>
    </xf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5" fillId="24" borderId="0" applyNumberFormat="0" applyBorder="0" applyAlignment="0" applyProtection="0"/>
    <xf numFmtId="0" fontId="30" fillId="14" borderId="0" applyNumberFormat="0" applyBorder="0" applyAlignment="0" applyProtection="0"/>
    <xf numFmtId="0" fontId="15" fillId="18" borderId="0" applyNumberFormat="0" applyBorder="0" applyAlignment="0" applyProtection="0"/>
    <xf numFmtId="0" fontId="14" fillId="25" borderId="0" applyNumberFormat="0" applyBorder="0" applyAlignment="0" applyProtection="0"/>
    <xf numFmtId="0" fontId="15" fillId="2" borderId="0" applyNumberFormat="0" applyBorder="0" applyAlignment="0" applyProtection="0"/>
    <xf numFmtId="40" fontId="41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" borderId="0" applyNumberFormat="0" applyBorder="0" applyAlignment="0" applyProtection="0"/>
    <xf numFmtId="0" fontId="14" fillId="2" borderId="0" applyNumberFormat="0" applyBorder="0" applyAlignment="0" applyProtection="0"/>
    <xf numFmtId="38" fontId="41" fillId="0" borderId="0" applyFont="0" applyFill="0" applyBorder="0" applyAlignment="0" applyProtection="0"/>
    <xf numFmtId="0" fontId="14" fillId="2" borderId="0" applyNumberFormat="0" applyBorder="0" applyAlignment="0" applyProtection="0"/>
    <xf numFmtId="0" fontId="0" fillId="0" borderId="0">
      <alignment/>
      <protection/>
    </xf>
    <xf numFmtId="0" fontId="14" fillId="19" borderId="0" applyNumberFormat="0" applyBorder="0" applyAlignment="0" applyProtection="0"/>
    <xf numFmtId="0" fontId="14" fillId="5" borderId="0" applyNumberFormat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4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16" fillId="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2" fillId="0" borderId="0">
      <alignment/>
      <protection/>
    </xf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0" borderId="0">
      <alignment/>
      <protection/>
    </xf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>
      <alignment/>
      <protection/>
    </xf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9" borderId="0" applyNumberFormat="0" applyBorder="0" applyAlignment="0" applyProtection="0"/>
    <xf numFmtId="0" fontId="14" fillId="27" borderId="0" applyNumberFormat="0" applyBorder="0" applyAlignment="0" applyProtection="0"/>
    <xf numFmtId="0" fontId="20" fillId="4" borderId="1" applyNumberFormat="0" applyAlignment="0" applyProtection="0"/>
    <xf numFmtId="0" fontId="19" fillId="0" borderId="0" applyBorder="0">
      <alignment/>
      <protection/>
    </xf>
    <xf numFmtId="0" fontId="19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2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2" fillId="0" borderId="15" xfId="105" applyFont="1" applyBorder="1" applyAlignment="1">
      <alignment horizontal="center" vertical="center"/>
      <protection/>
    </xf>
    <xf numFmtId="0" fontId="2" fillId="0" borderId="16" xfId="105" applyFont="1" applyBorder="1" applyAlignment="1">
      <alignment horizontal="center" vertical="center"/>
      <protection/>
    </xf>
    <xf numFmtId="0" fontId="2" fillId="0" borderId="17" xfId="105" applyFont="1" applyBorder="1" applyAlignment="1">
      <alignment horizontal="center" vertical="center"/>
      <protection/>
    </xf>
    <xf numFmtId="0" fontId="2" fillId="0" borderId="18" xfId="105" applyFont="1" applyBorder="1" applyAlignment="1">
      <alignment horizontal="center" vertical="center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21" xfId="105" applyFont="1" applyBorder="1" applyAlignment="1">
      <alignment horizontal="center" vertical="center" wrapText="1"/>
      <protection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180" fontId="0" fillId="0" borderId="21" xfId="0" applyNumberFormat="1" applyFont="1" applyFill="1" applyBorder="1" applyAlignment="1">
      <alignment horizontal="center" vertical="center"/>
    </xf>
    <xf numFmtId="180" fontId="0" fillId="0" borderId="19" xfId="28" applyNumberFormat="1" applyFont="1" applyFill="1" applyBorder="1" applyAlignment="1">
      <alignment horizontal="center" vertical="center"/>
    </xf>
    <xf numFmtId="181" fontId="0" fillId="0" borderId="19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Alignment="1">
      <alignment horizontal="right" vertical="center"/>
    </xf>
    <xf numFmtId="180" fontId="0" fillId="0" borderId="23" xfId="0" applyNumberFormat="1" applyFont="1" applyFill="1" applyBorder="1" applyAlignment="1">
      <alignment horizontal="center" vertical="center"/>
    </xf>
    <xf numFmtId="180" fontId="0" fillId="0" borderId="22" xfId="0" applyNumberFormat="1" applyFont="1" applyFill="1" applyBorder="1" applyAlignment="1">
      <alignment horizontal="center" vertical="center"/>
    </xf>
    <xf numFmtId="181" fontId="0" fillId="0" borderId="22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180" fontId="0" fillId="0" borderId="25" xfId="0" applyNumberFormat="1" applyFont="1" applyFill="1" applyBorder="1" applyAlignment="1">
      <alignment horizontal="center" vertical="center"/>
    </xf>
    <xf numFmtId="180" fontId="0" fillId="0" borderId="26" xfId="0" applyNumberFormat="1" applyFont="1" applyFill="1" applyBorder="1" applyAlignment="1">
      <alignment horizontal="center" vertical="center"/>
    </xf>
    <xf numFmtId="181" fontId="0" fillId="0" borderId="26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81" fontId="0" fillId="0" borderId="27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Alignment="1">
      <alignment vertical="center"/>
    </xf>
    <xf numFmtId="180" fontId="0" fillId="0" borderId="0" xfId="0" applyNumberFormat="1" applyFill="1" applyAlignment="1">
      <alignment vertical="center"/>
    </xf>
    <xf numFmtId="181" fontId="0" fillId="0" borderId="0" xfId="0" applyNumberFormat="1" applyFill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ont="1" applyFill="1" applyBorder="1" applyAlignment="1">
      <alignment horizontal="right" vertical="center"/>
    </xf>
    <xf numFmtId="0" fontId="0" fillId="0" borderId="31" xfId="0" applyFill="1" applyBorder="1" applyAlignment="1">
      <alignment horizontal="right" vertical="center"/>
    </xf>
    <xf numFmtId="0" fontId="2" fillId="0" borderId="32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180" fontId="2" fillId="0" borderId="33" xfId="0" applyNumberFormat="1" applyFont="1" applyFill="1" applyBorder="1" applyAlignment="1">
      <alignment horizontal="center" vertical="center"/>
    </xf>
    <xf numFmtId="181" fontId="2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80" fontId="0" fillId="0" borderId="21" xfId="137" applyNumberFormat="1" applyFont="1" applyFill="1" applyBorder="1" applyAlignment="1">
      <alignment horizontal="center" vertical="center"/>
      <protection/>
    </xf>
    <xf numFmtId="180" fontId="0" fillId="0" borderId="18" xfId="137" applyNumberFormat="1" applyFont="1" applyFill="1" applyBorder="1" applyAlignment="1">
      <alignment horizontal="center" vertical="center"/>
      <protection/>
    </xf>
    <xf numFmtId="181" fontId="0" fillId="0" borderId="0" xfId="137" applyNumberFormat="1" applyFont="1" applyFill="1" applyBorder="1" applyAlignment="1">
      <alignment horizontal="right" vertical="center"/>
      <protection/>
    </xf>
    <xf numFmtId="180" fontId="0" fillId="0" borderId="23" xfId="137" applyNumberFormat="1" applyFont="1" applyFill="1" applyBorder="1" applyAlignment="1">
      <alignment horizontal="center" vertical="center"/>
      <protection/>
    </xf>
    <xf numFmtId="180" fontId="0" fillId="0" borderId="34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right" vertical="center"/>
    </xf>
    <xf numFmtId="180" fontId="0" fillId="0" borderId="23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82" fontId="3" fillId="0" borderId="33" xfId="136" applyNumberFormat="1" applyFont="1" applyBorder="1">
      <alignment/>
      <protection/>
    </xf>
    <xf numFmtId="180" fontId="0" fillId="0" borderId="22" xfId="0" applyNumberFormat="1" applyFont="1" applyFill="1" applyBorder="1" applyAlignment="1">
      <alignment horizontal="center" vertical="center"/>
    </xf>
    <xf numFmtId="180" fontId="0" fillId="0" borderId="35" xfId="0" applyNumberFormat="1" applyFont="1" applyBorder="1" applyAlignment="1">
      <alignment horizontal="center" vertical="center"/>
    </xf>
    <xf numFmtId="180" fontId="4" fillId="0" borderId="33" xfId="0" applyNumberFormat="1" applyFont="1" applyFill="1" applyBorder="1" applyAlignment="1">
      <alignment horizontal="center" vertical="center"/>
    </xf>
    <xf numFmtId="180" fontId="4" fillId="0" borderId="33" xfId="28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180" fontId="0" fillId="0" borderId="26" xfId="0" applyNumberFormat="1" applyFont="1" applyFill="1" applyBorder="1" applyAlignment="1">
      <alignment horizontal="center" vertical="center"/>
    </xf>
    <xf numFmtId="180" fontId="0" fillId="0" borderId="25" xfId="0" applyNumberFormat="1" applyFont="1" applyFill="1" applyBorder="1" applyAlignment="1">
      <alignment horizontal="center" vertical="center"/>
    </xf>
    <xf numFmtId="181" fontId="0" fillId="0" borderId="36" xfId="0" applyNumberFormat="1" applyFont="1" applyFill="1" applyBorder="1" applyAlignment="1">
      <alignment horizontal="right" vertical="center"/>
    </xf>
    <xf numFmtId="180" fontId="4" fillId="0" borderId="33" xfId="28" applyNumberFormat="1" applyFont="1" applyFill="1" applyBorder="1" applyAlignment="1" applyProtection="1">
      <alignment horizontal="center" vertical="center"/>
      <protection/>
    </xf>
    <xf numFmtId="180" fontId="0" fillId="0" borderId="37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97" applyFont="1" applyFill="1" applyBorder="1" applyAlignment="1">
      <alignment horizontal="center" vertical="center" shrinkToFit="1"/>
      <protection/>
    </xf>
    <xf numFmtId="0" fontId="0" fillId="0" borderId="0" xfId="0" applyNumberFormat="1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1" fontId="0" fillId="0" borderId="3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181" fontId="0" fillId="0" borderId="23" xfId="0" applyNumberFormat="1" applyFont="1" applyFill="1" applyBorder="1" applyAlignment="1" applyProtection="1">
      <alignment horizontal="center"/>
      <protection/>
    </xf>
    <xf numFmtId="181" fontId="0" fillId="0" borderId="0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>
      <alignment vertical="center"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57" fontId="2" fillId="0" borderId="48" xfId="0" applyNumberFormat="1" applyFont="1" applyFill="1" applyBorder="1" applyAlignment="1">
      <alignment horizontal="center" vertical="center" wrapText="1" shrinkToFit="1"/>
    </xf>
    <xf numFmtId="0" fontId="6" fillId="0" borderId="49" xfId="0" applyFont="1" applyBorder="1" applyAlignment="1">
      <alignment horizontal="left" vertical="center"/>
    </xf>
    <xf numFmtId="0" fontId="6" fillId="0" borderId="50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181" fontId="0" fillId="0" borderId="28" xfId="0" applyNumberFormat="1" applyBorder="1" applyAlignment="1">
      <alignment vertical="center"/>
    </xf>
    <xf numFmtId="0" fontId="6" fillId="0" borderId="51" xfId="0" applyFont="1" applyBorder="1" applyAlignment="1">
      <alignment horizontal="left" vertical="center"/>
    </xf>
    <xf numFmtId="0" fontId="6" fillId="0" borderId="52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181" fontId="0" fillId="0" borderId="0" xfId="0" applyNumberFormat="1" applyAlignment="1">
      <alignment vertical="center"/>
    </xf>
    <xf numFmtId="0" fontId="6" fillId="0" borderId="51" xfId="0" applyFont="1" applyBorder="1" applyAlignment="1">
      <alignment vertical="center"/>
    </xf>
    <xf numFmtId="181" fontId="0" fillId="0" borderId="0" xfId="0" applyNumberFormat="1" applyAlignment="1">
      <alignment horizontal="right" vertical="center"/>
    </xf>
    <xf numFmtId="0" fontId="6" fillId="0" borderId="53" xfId="0" applyFont="1" applyBorder="1" applyAlignment="1">
      <alignment horizontal="left" vertical="center"/>
    </xf>
    <xf numFmtId="0" fontId="6" fillId="0" borderId="54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181" fontId="0" fillId="0" borderId="42" xfId="0" applyNumberFormat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45" xfId="0" applyFont="1" applyBorder="1" applyAlignment="1">
      <alignment vertical="center"/>
    </xf>
    <xf numFmtId="181" fontId="2" fillId="0" borderId="48" xfId="0" applyNumberFormat="1" applyFont="1" applyFill="1" applyBorder="1" applyAlignment="1">
      <alignment horizontal="center" vertical="center" wrapText="1" shrinkToFit="1"/>
    </xf>
    <xf numFmtId="0" fontId="6" fillId="0" borderId="56" xfId="0" applyFont="1" applyBorder="1" applyAlignment="1">
      <alignment vertical="center"/>
    </xf>
    <xf numFmtId="0" fontId="9" fillId="0" borderId="21" xfId="97" applyFont="1" applyFill="1" applyBorder="1" applyAlignment="1">
      <alignment horizontal="center" vertical="center"/>
      <protection/>
    </xf>
    <xf numFmtId="181" fontId="9" fillId="0" borderId="17" xfId="97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vertical="center"/>
    </xf>
    <xf numFmtId="0" fontId="9" fillId="0" borderId="23" xfId="97" applyFont="1" applyFill="1" applyBorder="1" applyAlignment="1">
      <alignment horizontal="center" vertical="center"/>
      <protection/>
    </xf>
    <xf numFmtId="181" fontId="9" fillId="0" borderId="0" xfId="97" applyNumberFormat="1" applyFont="1" applyFill="1" applyBorder="1" applyAlignment="1">
      <alignment horizontal="right" vertical="center"/>
      <protection/>
    </xf>
    <xf numFmtId="0" fontId="6" fillId="0" borderId="24" xfId="0" applyFont="1" applyBorder="1" applyAlignment="1">
      <alignment vertical="center"/>
    </xf>
    <xf numFmtId="0" fontId="9" fillId="0" borderId="25" xfId="97" applyFont="1" applyFill="1" applyBorder="1" applyAlignment="1">
      <alignment horizontal="center" vertical="center"/>
      <protection/>
    </xf>
    <xf numFmtId="181" fontId="9" fillId="0" borderId="36" xfId="97" applyNumberFormat="1" applyFont="1" applyFill="1" applyBorder="1" applyAlignment="1">
      <alignment horizontal="right" vertical="center"/>
      <protection/>
    </xf>
    <xf numFmtId="183" fontId="0" fillId="0" borderId="0" xfId="0" applyNumberFormat="1" applyAlignment="1">
      <alignment vertical="center"/>
    </xf>
    <xf numFmtId="0" fontId="1" fillId="0" borderId="0" xfId="0" applyFont="1" applyFill="1" applyAlignment="1">
      <alignment horizontal="center"/>
    </xf>
    <xf numFmtId="0" fontId="0" fillId="0" borderId="45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183" fontId="2" fillId="0" borderId="47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184" fontId="0" fillId="0" borderId="21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184" fontId="0" fillId="0" borderId="23" xfId="0" applyNumberFormat="1" applyFill="1" applyBorder="1" applyAlignment="1">
      <alignment horizontal="right"/>
    </xf>
    <xf numFmtId="181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85" fontId="0" fillId="0" borderId="23" xfId="0" applyNumberFormat="1" applyFill="1" applyBorder="1" applyAlignment="1">
      <alignment horizontal="right"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184" fontId="0" fillId="0" borderId="25" xfId="0" applyNumberFormat="1" applyFill="1" applyBorder="1" applyAlignment="1">
      <alignment horizontal="right"/>
    </xf>
    <xf numFmtId="181" fontId="0" fillId="0" borderId="36" xfId="0" applyNumberFormat="1" applyFill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32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57" fontId="2" fillId="0" borderId="17" xfId="0" applyNumberFormat="1" applyFont="1" applyFill="1" applyBorder="1" applyAlignment="1">
      <alignment horizontal="center" vertical="center" wrapText="1" shrinkToFit="1"/>
    </xf>
    <xf numFmtId="0" fontId="0" fillId="0" borderId="56" xfId="0" applyBorder="1" applyAlignment="1">
      <alignment vertical="center"/>
    </xf>
    <xf numFmtId="0" fontId="52" fillId="0" borderId="21" xfId="0" applyFont="1" applyFill="1" applyBorder="1" applyAlignment="1">
      <alignment horizontal="right" vertical="center"/>
    </xf>
    <xf numFmtId="181" fontId="52" fillId="0" borderId="1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2" fillId="0" borderId="22" xfId="0" applyFont="1" applyFill="1" applyBorder="1" applyAlignment="1">
      <alignment horizontal="right" vertical="center"/>
    </xf>
    <xf numFmtId="0" fontId="52" fillId="0" borderId="23" xfId="0" applyFont="1" applyFill="1" applyBorder="1" applyAlignment="1">
      <alignment horizontal="right" vertical="center"/>
    </xf>
    <xf numFmtId="181" fontId="52" fillId="0" borderId="0" xfId="0" applyNumberFormat="1" applyFont="1" applyFill="1" applyBorder="1" applyAlignment="1">
      <alignment horizontal="right" vertical="center"/>
    </xf>
    <xf numFmtId="0" fontId="52" fillId="0" borderId="34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81" fontId="52" fillId="0" borderId="22" xfId="0" applyNumberFormat="1" applyFont="1" applyFill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0" fontId="52" fillId="0" borderId="26" xfId="0" applyFont="1" applyFill="1" applyBorder="1" applyAlignment="1">
      <alignment horizontal="right" vertical="center"/>
    </xf>
    <xf numFmtId="181" fontId="52" fillId="0" borderId="26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1" fillId="0" borderId="0" xfId="0" applyFont="1" applyFill="1" applyAlignment="1">
      <alignment horizontal="center"/>
    </xf>
    <xf numFmtId="0" fontId="2" fillId="0" borderId="45" xfId="0" applyFont="1" applyBorder="1" applyAlignment="1">
      <alignment vertical="center"/>
    </xf>
    <xf numFmtId="181" fontId="2" fillId="0" borderId="57" xfId="0" applyNumberFormat="1" applyFont="1" applyFill="1" applyBorder="1" applyAlignment="1">
      <alignment horizontal="center" vertical="center" wrapText="1" shrinkToFit="1"/>
    </xf>
    <xf numFmtId="185" fontId="0" fillId="0" borderId="35" xfId="0" applyNumberFormat="1" applyFill="1" applyBorder="1" applyAlignment="1">
      <alignment/>
    </xf>
    <xf numFmtId="181" fontId="12" fillId="0" borderId="0" xfId="0" applyNumberFormat="1" applyFont="1" applyFill="1" applyBorder="1" applyAlignment="1">
      <alignment horizontal="center"/>
    </xf>
    <xf numFmtId="181" fontId="0" fillId="0" borderId="58" xfId="0" applyNumberFormat="1" applyFont="1" applyFill="1" applyBorder="1" applyAlignment="1">
      <alignment/>
    </xf>
    <xf numFmtId="0" fontId="0" fillId="0" borderId="51" xfId="0" applyFont="1" applyFill="1" applyBorder="1" applyAlignment="1">
      <alignment/>
    </xf>
    <xf numFmtId="180" fontId="0" fillId="0" borderId="35" xfId="0" applyNumberFormat="1" applyFill="1" applyBorder="1" applyAlignment="1">
      <alignment/>
    </xf>
    <xf numFmtId="0" fontId="0" fillId="0" borderId="35" xfId="0" applyFill="1" applyBorder="1" applyAlignment="1">
      <alignment horizontal="center"/>
    </xf>
    <xf numFmtId="181" fontId="13" fillId="0" borderId="58" xfId="0" applyNumberFormat="1" applyFont="1" applyFill="1" applyBorder="1" applyAlignment="1">
      <alignment/>
    </xf>
    <xf numFmtId="181" fontId="0" fillId="0" borderId="35" xfId="0" applyNumberFormat="1" applyFill="1" applyBorder="1" applyAlignment="1">
      <alignment/>
    </xf>
    <xf numFmtId="181" fontId="0" fillId="0" borderId="58" xfId="0" applyNumberFormat="1" applyFill="1" applyBorder="1" applyAlignment="1">
      <alignment/>
    </xf>
    <xf numFmtId="181" fontId="0" fillId="0" borderId="55" xfId="0" applyNumberFormat="1" applyFill="1" applyBorder="1" applyAlignment="1">
      <alignment/>
    </xf>
    <xf numFmtId="181" fontId="0" fillId="0" borderId="59" xfId="0" applyNumberFormat="1" applyFill="1" applyBorder="1" applyAlignment="1">
      <alignment/>
    </xf>
    <xf numFmtId="0" fontId="0" fillId="0" borderId="0" xfId="0" applyFont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46" xfId="0" applyFont="1" applyBorder="1" applyAlignment="1">
      <alignment horizontal="left"/>
    </xf>
    <xf numFmtId="180" fontId="2" fillId="0" borderId="46" xfId="0" applyNumberFormat="1" applyFont="1" applyBorder="1" applyAlignment="1">
      <alignment horizontal="center" vertical="center"/>
    </xf>
    <xf numFmtId="181" fontId="2" fillId="0" borderId="57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left"/>
    </xf>
    <xf numFmtId="0" fontId="2" fillId="0" borderId="33" xfId="0" applyFont="1" applyBorder="1" applyAlignment="1">
      <alignment vertical="center"/>
    </xf>
    <xf numFmtId="180" fontId="2" fillId="0" borderId="33" xfId="0" applyNumberFormat="1" applyFont="1" applyBorder="1" applyAlignment="1">
      <alignment horizontal="center" vertical="center"/>
    </xf>
    <xf numFmtId="181" fontId="2" fillId="0" borderId="15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left" vertical="center"/>
    </xf>
    <xf numFmtId="0" fontId="0" fillId="0" borderId="35" xfId="0" applyFont="1" applyBorder="1" applyAlignment="1">
      <alignment horizontal="center" vertical="center"/>
    </xf>
    <xf numFmtId="180" fontId="0" fillId="0" borderId="29" xfId="0" applyNumberFormat="1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/>
    </xf>
    <xf numFmtId="181" fontId="0" fillId="0" borderId="35" xfId="0" applyNumberFormat="1" applyFont="1" applyBorder="1" applyAlignment="1">
      <alignment horizontal="center" vertical="center"/>
    </xf>
    <xf numFmtId="181" fontId="0" fillId="0" borderId="35" xfId="0" applyNumberFormat="1" applyFill="1" applyBorder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49" fontId="0" fillId="0" borderId="51" xfId="0" applyNumberFormat="1" applyFill="1" applyBorder="1" applyAlignment="1">
      <alignment horizontal="left" vertical="center"/>
    </xf>
    <xf numFmtId="180" fontId="0" fillId="0" borderId="35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3" xfId="0" applyFont="1" applyBorder="1" applyAlignment="1">
      <alignment horizontal="left" vertical="center"/>
    </xf>
    <xf numFmtId="0" fontId="0" fillId="0" borderId="53" xfId="0" applyFont="1" applyBorder="1" applyAlignment="1">
      <alignment horizontal="center" vertical="center"/>
    </xf>
    <xf numFmtId="180" fontId="0" fillId="0" borderId="55" xfId="0" applyNumberFormat="1" applyFont="1" applyBorder="1" applyAlignment="1">
      <alignment horizontal="center" vertical="center"/>
    </xf>
    <xf numFmtId="181" fontId="0" fillId="0" borderId="42" xfId="0" applyNumberFormat="1" applyFont="1" applyBorder="1" applyAlignment="1">
      <alignment horizontal="center" vertical="center"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 horizontal="center" vertical="center"/>
    </xf>
    <xf numFmtId="181" fontId="2" fillId="0" borderId="62" xfId="0" applyNumberFormat="1" applyFont="1" applyBorder="1" applyAlignment="1">
      <alignment horizontal="center" vertical="center"/>
    </xf>
    <xf numFmtId="0" fontId="2" fillId="0" borderId="63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181" fontId="2" fillId="0" borderId="59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left"/>
    </xf>
    <xf numFmtId="185" fontId="53" fillId="0" borderId="35" xfId="0" applyNumberFormat="1" applyFont="1" applyBorder="1" applyAlignment="1">
      <alignment horizontal="right" vertical="center"/>
    </xf>
    <xf numFmtId="181" fontId="53" fillId="0" borderId="0" xfId="0" applyNumberFormat="1" applyFont="1" applyAlignment="1">
      <alignment horizontal="right" vertical="center"/>
    </xf>
    <xf numFmtId="0" fontId="0" fillId="0" borderId="51" xfId="0" applyFont="1" applyBorder="1" applyAlignment="1">
      <alignment horizontal="left"/>
    </xf>
    <xf numFmtId="0" fontId="12" fillId="0" borderId="51" xfId="0" applyFont="1" applyBorder="1" applyAlignment="1">
      <alignment horizontal="left"/>
    </xf>
    <xf numFmtId="181" fontId="53" fillId="0" borderId="0" xfId="0" applyNumberFormat="1" applyFont="1" applyBorder="1" applyAlignment="1">
      <alignment horizontal="right" vertical="center"/>
    </xf>
    <xf numFmtId="0" fontId="0" fillId="0" borderId="63" xfId="0" applyFont="1" applyBorder="1" applyAlignment="1">
      <alignment horizontal="left"/>
    </xf>
    <xf numFmtId="185" fontId="53" fillId="0" borderId="55" xfId="0" applyNumberFormat="1" applyFont="1" applyBorder="1" applyAlignment="1">
      <alignment horizontal="right" vertical="center"/>
    </xf>
    <xf numFmtId="181" fontId="53" fillId="0" borderId="42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181" fontId="13" fillId="0" borderId="0" xfId="0" applyNumberFormat="1" applyFont="1" applyAlignment="1">
      <alignment horizontal="left"/>
    </xf>
  </cellXfs>
  <cellStyles count="124">
    <cellStyle name="Normal" xfId="0"/>
    <cellStyle name="Currency [0]" xfId="15"/>
    <cellStyle name="Currency" xfId="16"/>
    <cellStyle name="差_Book1_Book1" xfId="17"/>
    <cellStyle name="20% - 强调文字颜色 1 2" xfId="18"/>
    <cellStyle name="20% - 强调文字颜色 3" xfId="19"/>
    <cellStyle name="输入" xfId="20"/>
    <cellStyle name="60% - 强调文字颜色 5 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千位分隔[0] 2" xfId="62"/>
    <cellStyle name="强调文字颜色 4" xfId="63"/>
    <cellStyle name="no dec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40% - 强调文字颜色 6 2" xfId="73"/>
    <cellStyle name="60% - 强调文字颜色 6" xfId="74"/>
    <cellStyle name="20% - 强调文字颜色 3 2" xfId="75"/>
    <cellStyle name="콤마_BOILER-CO1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콤마 [0]_BOILER-CO1" xfId="81"/>
    <cellStyle name="60% - 强调文字颜色 2 2" xfId="82"/>
    <cellStyle name="常规 5" xfId="83"/>
    <cellStyle name="60% - 强调文字颜色 3 2" xfId="84"/>
    <cellStyle name="60% - 强调文字颜色 6 2" xfId="85"/>
    <cellStyle name="Normal_APR" xfId="86"/>
    <cellStyle name="百分比 2" xfId="87"/>
    <cellStyle name="标题 1 2" xfId="88"/>
    <cellStyle name="标题 2 2" xfId="89"/>
    <cellStyle name="标题 3 2" xfId="90"/>
    <cellStyle name="标题 4 2" xfId="91"/>
    <cellStyle name="标题 5" xfId="92"/>
    <cellStyle name="差_Book1" xfId="93"/>
    <cellStyle name="差_Book1_1" xfId="94"/>
    <cellStyle name="常规 10" xfId="95"/>
    <cellStyle name="常规 11" xfId="96"/>
    <cellStyle name="常规 2" xfId="97"/>
    <cellStyle name="常规 2 2" xfId="98"/>
    <cellStyle name="常规 2 3" xfId="99"/>
    <cellStyle name="常规 3" xfId="100"/>
    <cellStyle name="常规 4" xfId="101"/>
    <cellStyle name="常规 7" xfId="102"/>
    <cellStyle name="常规 8" xfId="103"/>
    <cellStyle name="常规 9" xfId="104"/>
    <cellStyle name="常规_Sheet1" xfId="105"/>
    <cellStyle name="超级链接" xfId="106"/>
    <cellStyle name="好_Book1" xfId="107"/>
    <cellStyle name="好_Book1_1" xfId="108"/>
    <cellStyle name="好_Book1_Book1" xfId="109"/>
    <cellStyle name="后继超级链接" xfId="110"/>
    <cellStyle name="汇总 2" xfId="111"/>
    <cellStyle name="통화 [0]_BOILER-CO1" xfId="112"/>
    <cellStyle name="통화_BOILER-CO1" xfId="113"/>
    <cellStyle name="표준_0N-HANDLING " xfId="114"/>
    <cellStyle name="霓付 [0]_97MBO" xfId="115"/>
    <cellStyle name="霓付_97MBO" xfId="116"/>
    <cellStyle name="烹拳 [0]_97MBO" xfId="117"/>
    <cellStyle name="烹拳_97MBO" xfId="118"/>
    <cellStyle name="普通_ 白土" xfId="119"/>
    <cellStyle name="千分位[0]_ 白土" xfId="120"/>
    <cellStyle name="千分位_ 白土" xfId="121"/>
    <cellStyle name="千位[0]_1" xfId="122"/>
    <cellStyle name="千位_1" xfId="123"/>
    <cellStyle name="钎霖_laroux" xfId="124"/>
    <cellStyle name="强调文字颜色 1 2" xfId="125"/>
    <cellStyle name="强调文字颜色 2 2" xfId="126"/>
    <cellStyle name="强调文字颜色 3 2" xfId="127"/>
    <cellStyle name="强调文字颜色 4 2" xfId="128"/>
    <cellStyle name="强调文字颜色 5 2" xfId="129"/>
    <cellStyle name="强调文字颜色 6 2" xfId="130"/>
    <cellStyle name="输入 2" xfId="131"/>
    <cellStyle name="样式 1" xfId="132"/>
    <cellStyle name="常规 14" xfId="133"/>
    <cellStyle name="常规 13" xfId="134"/>
    <cellStyle name="常规 12" xfId="135"/>
    <cellStyle name="常规_南通市2016年5月月报" xfId="136"/>
    <cellStyle name="常规_如皋市2011年收入分析表.xls201110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D17"/>
  <sheetViews>
    <sheetView workbookViewId="0" topLeftCell="A1">
      <selection activeCell="A1" sqref="A1:D1"/>
    </sheetView>
  </sheetViews>
  <sheetFormatPr defaultColWidth="9.00390625" defaultRowHeight="14.25"/>
  <cols>
    <col min="1" max="1" width="29.125" style="0" customWidth="1"/>
    <col min="2" max="2" width="10.875" style="0" customWidth="1"/>
    <col min="3" max="3" width="11.50390625" style="0" customWidth="1"/>
    <col min="4" max="4" width="12.875" style="109" customWidth="1"/>
  </cols>
  <sheetData>
    <row r="1" spans="1:4" ht="20.25">
      <c r="A1" s="131" t="s">
        <v>0</v>
      </c>
      <c r="B1" s="131"/>
      <c r="C1" s="131"/>
      <c r="D1" s="131"/>
    </row>
    <row r="2" spans="1:4" ht="14.25">
      <c r="A2" s="187"/>
      <c r="B2" s="187"/>
      <c r="C2" s="187"/>
      <c r="D2" s="187"/>
    </row>
    <row r="3" ht="15">
      <c r="D3" s="109" t="s">
        <v>1</v>
      </c>
    </row>
    <row r="4" spans="1:4" ht="14.25">
      <c r="A4" s="210"/>
      <c r="B4" s="211" t="s">
        <v>2</v>
      </c>
      <c r="C4" s="211" t="s">
        <v>3</v>
      </c>
      <c r="D4" s="212" t="s">
        <v>4</v>
      </c>
    </row>
    <row r="5" spans="1:4" ht="14.25">
      <c r="A5" s="213"/>
      <c r="B5" s="214"/>
      <c r="C5" s="214"/>
      <c r="D5" s="215"/>
    </row>
    <row r="6" spans="1:4" ht="24.75" customHeight="1">
      <c r="A6" s="216" t="s">
        <v>5</v>
      </c>
      <c r="B6" s="217">
        <v>1144163.042</v>
      </c>
      <c r="C6" s="217">
        <v>10180437.120000001</v>
      </c>
      <c r="D6" s="218">
        <v>3.57</v>
      </c>
    </row>
    <row r="7" spans="1:4" ht="24.75" customHeight="1">
      <c r="A7" s="219" t="s">
        <v>6</v>
      </c>
      <c r="B7" s="217">
        <v>1301.6</v>
      </c>
      <c r="C7" s="217">
        <v>16817.8</v>
      </c>
      <c r="D7" s="218">
        <v>11.53</v>
      </c>
    </row>
    <row r="8" spans="1:4" ht="24.75" customHeight="1">
      <c r="A8" s="220" t="s">
        <v>7</v>
      </c>
      <c r="B8" s="217">
        <v>970156.0179999999</v>
      </c>
      <c r="C8" s="217">
        <v>8264756.886</v>
      </c>
      <c r="D8" s="218">
        <v>5.62</v>
      </c>
    </row>
    <row r="9" spans="1:4" ht="24.75" customHeight="1">
      <c r="A9" s="220" t="s">
        <v>8</v>
      </c>
      <c r="B9" s="217">
        <v>168277.82</v>
      </c>
      <c r="C9" s="217">
        <v>1820543.111</v>
      </c>
      <c r="D9" s="218">
        <v>-5.01</v>
      </c>
    </row>
    <row r="10" spans="1:4" ht="24.75" customHeight="1">
      <c r="A10" s="219" t="s">
        <v>9</v>
      </c>
      <c r="B10" s="217">
        <v>4427.596</v>
      </c>
      <c r="C10" s="217">
        <v>78319.323</v>
      </c>
      <c r="D10" s="218">
        <v>7.36</v>
      </c>
    </row>
    <row r="11" spans="1:4" ht="24.75" customHeight="1">
      <c r="A11" s="219" t="s">
        <v>10</v>
      </c>
      <c r="B11" s="217">
        <v>352590.918</v>
      </c>
      <c r="C11" s="217">
        <v>3507431.457</v>
      </c>
      <c r="D11" s="218">
        <v>10.03</v>
      </c>
    </row>
    <row r="12" spans="1:4" ht="24.75" customHeight="1">
      <c r="A12" s="219" t="s">
        <v>11</v>
      </c>
      <c r="B12" s="217">
        <v>791572.1240000001</v>
      </c>
      <c r="C12" s="217">
        <v>6673005.663000001</v>
      </c>
      <c r="D12" s="221">
        <v>0.47</v>
      </c>
    </row>
    <row r="13" spans="1:4" ht="24.75" customHeight="1">
      <c r="A13" s="139" t="s">
        <v>12</v>
      </c>
      <c r="B13" s="217">
        <v>389536.748</v>
      </c>
      <c r="C13" s="217">
        <v>3823865.1700000004</v>
      </c>
      <c r="D13" s="221">
        <v>-1.25</v>
      </c>
    </row>
    <row r="14" spans="1:4" ht="24.75" customHeight="1">
      <c r="A14" s="139" t="s">
        <v>13</v>
      </c>
      <c r="B14" s="217">
        <v>390085.3013000001</v>
      </c>
      <c r="C14" s="217">
        <v>2917723.3715599994</v>
      </c>
      <c r="D14" s="221">
        <v>-7.46</v>
      </c>
    </row>
    <row r="15" spans="1:4" ht="24.75" customHeight="1">
      <c r="A15" s="222" t="s">
        <v>14</v>
      </c>
      <c r="B15" s="223">
        <v>924505.714</v>
      </c>
      <c r="C15" s="223">
        <v>8054988.38</v>
      </c>
      <c r="D15" s="224">
        <v>5.15</v>
      </c>
    </row>
    <row r="17" spans="1:4" ht="25.5" customHeight="1">
      <c r="A17" s="225" t="s">
        <v>15</v>
      </c>
      <c r="B17" s="225"/>
      <c r="C17" s="225"/>
      <c r="D17" s="226"/>
    </row>
  </sheetData>
  <sheetProtection/>
  <mergeCells count="6">
    <mergeCell ref="A1:D1"/>
    <mergeCell ref="A2:D2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H26"/>
  <sheetViews>
    <sheetView workbookViewId="0" topLeftCell="A1">
      <selection activeCell="F7" sqref="F7"/>
    </sheetView>
  </sheetViews>
  <sheetFormatPr defaultColWidth="9.00390625" defaultRowHeight="14.25"/>
  <cols>
    <col min="1" max="1" width="14.125" style="0" customWidth="1"/>
    <col min="2" max="2" width="13.25390625" style="0" bestFit="1" customWidth="1"/>
    <col min="3" max="4" width="11.875" style="0" bestFit="1" customWidth="1"/>
    <col min="5" max="5" width="12.375" style="0" customWidth="1"/>
    <col min="7" max="7" width="9.00390625" style="1" customWidth="1"/>
  </cols>
  <sheetData>
    <row r="1" spans="1:8" ht="20.25">
      <c r="A1" s="2" t="s">
        <v>164</v>
      </c>
      <c r="B1" s="2"/>
      <c r="C1" s="2"/>
      <c r="D1" s="2"/>
      <c r="E1" s="2"/>
      <c r="F1" s="2"/>
      <c r="G1" s="3"/>
      <c r="H1" s="4"/>
    </row>
    <row r="2" spans="1:8" ht="15">
      <c r="A2" s="5"/>
      <c r="B2" s="6"/>
      <c r="C2" s="6"/>
      <c r="D2" s="6"/>
      <c r="E2" s="7" t="s">
        <v>1</v>
      </c>
      <c r="F2" s="6"/>
      <c r="G2" s="8"/>
      <c r="H2" s="9"/>
    </row>
    <row r="3" spans="1:8" ht="14.25">
      <c r="A3" s="10"/>
      <c r="B3" s="11" t="s">
        <v>165</v>
      </c>
      <c r="C3" s="12"/>
      <c r="D3" s="13" t="s">
        <v>166</v>
      </c>
      <c r="E3" s="14"/>
      <c r="F3" s="15" t="s">
        <v>167</v>
      </c>
      <c r="G3" s="16"/>
      <c r="H3" s="17"/>
    </row>
    <row r="4" spans="1:8" ht="14.25">
      <c r="A4" s="18"/>
      <c r="B4" s="19" t="s">
        <v>168</v>
      </c>
      <c r="C4" s="19" t="s">
        <v>169</v>
      </c>
      <c r="D4" s="19" t="s">
        <v>168</v>
      </c>
      <c r="E4" s="19" t="s">
        <v>169</v>
      </c>
      <c r="F4" s="20"/>
      <c r="G4" s="21"/>
      <c r="H4" s="22"/>
    </row>
    <row r="5" spans="1:8" ht="24.75" customHeight="1">
      <c r="A5" s="23" t="s">
        <v>170</v>
      </c>
      <c r="B5" s="24">
        <v>14909740.158958</v>
      </c>
      <c r="C5" s="24">
        <v>1982522.69106</v>
      </c>
      <c r="D5" s="24">
        <v>10122737.680217</v>
      </c>
      <c r="E5" s="25">
        <v>1285978.336197</v>
      </c>
      <c r="F5" s="26">
        <f>D5/B5*100</f>
        <v>67.89345469669439</v>
      </c>
      <c r="G5" s="27"/>
      <c r="H5" s="28"/>
    </row>
    <row r="6" spans="1:8" ht="24.75" customHeight="1">
      <c r="A6" s="23" t="s">
        <v>171</v>
      </c>
      <c r="B6" s="29">
        <v>166126.973724</v>
      </c>
      <c r="C6" s="29">
        <v>63121.912129</v>
      </c>
      <c r="D6" s="29">
        <v>675833.7361</v>
      </c>
      <c r="E6" s="30">
        <v>120926.0261</v>
      </c>
      <c r="F6" s="31">
        <f aca="true" t="shared" si="0" ref="F6:F25">D6/B6*100</f>
        <v>406.81758112491497</v>
      </c>
      <c r="G6" s="32"/>
      <c r="H6" s="32"/>
    </row>
    <row r="7" spans="1:8" ht="24.75" customHeight="1">
      <c r="A7" s="23" t="s">
        <v>172</v>
      </c>
      <c r="B7" s="29">
        <v>1370965.650937</v>
      </c>
      <c r="C7" s="29">
        <v>222583.555807</v>
      </c>
      <c r="D7" s="29">
        <v>1102236.258672</v>
      </c>
      <c r="E7" s="30">
        <v>92356.401679</v>
      </c>
      <c r="F7" s="31">
        <f t="shared" si="0"/>
        <v>80.3985320798275</v>
      </c>
      <c r="G7" s="32"/>
      <c r="H7" s="32"/>
    </row>
    <row r="8" spans="1:8" ht="24.75" customHeight="1">
      <c r="A8" s="23" t="s">
        <v>173</v>
      </c>
      <c r="B8" s="29">
        <v>1395805.445603</v>
      </c>
      <c r="C8" s="29">
        <v>109535.100786</v>
      </c>
      <c r="D8" s="29">
        <v>797641.856105</v>
      </c>
      <c r="E8" s="30">
        <v>104337.692201</v>
      </c>
      <c r="F8" s="31">
        <f t="shared" si="0"/>
        <v>57.14563291164205</v>
      </c>
      <c r="G8" s="32"/>
      <c r="H8" s="32"/>
    </row>
    <row r="9" spans="1:8" ht="24.75" customHeight="1">
      <c r="A9" s="23" t="s">
        <v>174</v>
      </c>
      <c r="B9" s="29">
        <v>1126934.945708</v>
      </c>
      <c r="C9" s="29">
        <v>70389.206641</v>
      </c>
      <c r="D9" s="29">
        <v>1045117.965646</v>
      </c>
      <c r="E9" s="30">
        <v>159536.447842</v>
      </c>
      <c r="F9" s="31">
        <f t="shared" si="0"/>
        <v>92.73986662907163</v>
      </c>
      <c r="G9" s="32"/>
      <c r="H9" s="32"/>
    </row>
    <row r="10" spans="1:8" ht="24.75" customHeight="1">
      <c r="A10" s="23" t="s">
        <v>175</v>
      </c>
      <c r="B10" s="29">
        <v>1701072.23662</v>
      </c>
      <c r="C10" s="29">
        <v>254387.773372</v>
      </c>
      <c r="D10" s="29">
        <v>778574.56153</v>
      </c>
      <c r="E10" s="30">
        <v>30229.641626</v>
      </c>
      <c r="F10" s="31">
        <f t="shared" si="0"/>
        <v>45.76963545516524</v>
      </c>
      <c r="G10" s="32"/>
      <c r="H10" s="32"/>
    </row>
    <row r="11" spans="1:8" ht="24.75" customHeight="1">
      <c r="A11" s="23" t="s">
        <v>176</v>
      </c>
      <c r="B11" s="29">
        <v>185739.186596</v>
      </c>
      <c r="C11" s="29">
        <v>44764.932728</v>
      </c>
      <c r="D11" s="29">
        <v>245707.840437</v>
      </c>
      <c r="E11" s="30">
        <v>48720.526556</v>
      </c>
      <c r="F11" s="31">
        <f t="shared" si="0"/>
        <v>132.28648458089643</v>
      </c>
      <c r="G11" s="32"/>
      <c r="H11" s="32"/>
    </row>
    <row r="12" spans="1:8" ht="24.75" customHeight="1">
      <c r="A12" s="23" t="s">
        <v>177</v>
      </c>
      <c r="B12" s="29">
        <v>154260.963069</v>
      </c>
      <c r="C12" s="29">
        <v>3997.237212</v>
      </c>
      <c r="D12" s="29">
        <v>290829.80656</v>
      </c>
      <c r="E12" s="30">
        <v>37068.583415</v>
      </c>
      <c r="F12" s="31">
        <f t="shared" si="0"/>
        <v>188.53104555681634</v>
      </c>
      <c r="G12" s="32"/>
      <c r="H12" s="32"/>
    </row>
    <row r="13" spans="1:8" ht="24.75" customHeight="1">
      <c r="A13" s="23" t="s">
        <v>178</v>
      </c>
      <c r="B13" s="29">
        <v>146546.006</v>
      </c>
      <c r="C13" s="29">
        <v>33812.4532</v>
      </c>
      <c r="D13" s="29">
        <v>135118</v>
      </c>
      <c r="E13" s="30">
        <v>-7718</v>
      </c>
      <c r="F13" s="31">
        <f t="shared" si="0"/>
        <v>92.20176222339353</v>
      </c>
      <c r="G13" s="32"/>
      <c r="H13" s="32"/>
    </row>
    <row r="14" spans="1:8" ht="24.75" customHeight="1">
      <c r="A14" s="23" t="s">
        <v>179</v>
      </c>
      <c r="B14" s="29">
        <v>160244.5662</v>
      </c>
      <c r="C14" s="29">
        <v>22860.6798</v>
      </c>
      <c r="D14" s="29">
        <v>174935</v>
      </c>
      <c r="E14" s="30">
        <v>3552</v>
      </c>
      <c r="F14" s="31">
        <f t="shared" si="0"/>
        <v>109.16750823342427</v>
      </c>
      <c r="G14" s="32"/>
      <c r="H14" s="32"/>
    </row>
    <row r="15" spans="1:8" ht="24.75" customHeight="1">
      <c r="A15" s="23" t="s">
        <v>180</v>
      </c>
      <c r="B15" s="29">
        <v>366621.644166</v>
      </c>
      <c r="C15" s="29">
        <v>29714.998416</v>
      </c>
      <c r="D15" s="29">
        <v>272010.247795</v>
      </c>
      <c r="E15" s="30">
        <v>1523.80179</v>
      </c>
      <c r="F15" s="31">
        <f t="shared" si="0"/>
        <v>74.19372318123105</v>
      </c>
      <c r="G15" s="32"/>
      <c r="H15" s="32"/>
    </row>
    <row r="16" spans="1:8" ht="24.75" customHeight="1">
      <c r="A16" s="23" t="s">
        <v>181</v>
      </c>
      <c r="B16" s="29">
        <v>551224.1754</v>
      </c>
      <c r="C16" s="29">
        <v>14082.0874</v>
      </c>
      <c r="D16" s="29">
        <v>507757.3164</v>
      </c>
      <c r="E16" s="30">
        <v>-13778.5068</v>
      </c>
      <c r="F16" s="31">
        <f t="shared" si="0"/>
        <v>92.11448609479838</v>
      </c>
      <c r="G16" s="32"/>
      <c r="H16" s="32"/>
    </row>
    <row r="17" spans="1:8" ht="24.75" customHeight="1">
      <c r="A17" s="23" t="s">
        <v>182</v>
      </c>
      <c r="B17" s="29">
        <v>501061.2194</v>
      </c>
      <c r="C17" s="29">
        <v>91068.1706</v>
      </c>
      <c r="D17" s="29">
        <v>382432</v>
      </c>
      <c r="E17" s="30">
        <v>-13677</v>
      </c>
      <c r="F17" s="31">
        <f t="shared" si="0"/>
        <v>76.32440611906594</v>
      </c>
      <c r="G17" s="32"/>
      <c r="H17" s="32"/>
    </row>
    <row r="18" spans="1:8" ht="24.75" customHeight="1">
      <c r="A18" s="23" t="s">
        <v>183</v>
      </c>
      <c r="B18" s="29">
        <v>2147914.593467</v>
      </c>
      <c r="C18" s="29">
        <v>195663.523153</v>
      </c>
      <c r="D18" s="29">
        <v>224568.163138</v>
      </c>
      <c r="E18" s="30">
        <v>44288.095495</v>
      </c>
      <c r="F18" s="31">
        <f t="shared" si="0"/>
        <v>10.45517190585866</v>
      </c>
      <c r="G18" s="32"/>
      <c r="H18" s="32"/>
    </row>
    <row r="19" spans="1:8" ht="24.75" customHeight="1">
      <c r="A19" s="23" t="s">
        <v>184</v>
      </c>
      <c r="B19" s="29">
        <v>3946736.673162</v>
      </c>
      <c r="C19" s="29">
        <v>307162.544864</v>
      </c>
      <c r="D19" s="29">
        <v>2632791.781246</v>
      </c>
      <c r="E19" s="30">
        <v>368526.518648</v>
      </c>
      <c r="F19" s="31">
        <f t="shared" si="0"/>
        <v>66.70806793747126</v>
      </c>
      <c r="G19" s="32"/>
      <c r="H19" s="32"/>
    </row>
    <row r="20" spans="1:8" ht="24.75" customHeight="1">
      <c r="A20" s="23" t="s">
        <v>185</v>
      </c>
      <c r="B20" s="29">
        <v>45476.171495</v>
      </c>
      <c r="C20" s="29">
        <v>-4422.480105</v>
      </c>
      <c r="D20" s="29">
        <v>110708.558412</v>
      </c>
      <c r="E20" s="30">
        <v>15878.512762</v>
      </c>
      <c r="F20" s="31">
        <f t="shared" si="0"/>
        <v>243.44300492439683</v>
      </c>
      <c r="G20" s="32"/>
      <c r="H20" s="32"/>
    </row>
    <row r="21" spans="1:8" ht="24.75" customHeight="1">
      <c r="A21" s="23" t="s">
        <v>186</v>
      </c>
      <c r="B21" s="29">
        <v>58448.979218</v>
      </c>
      <c r="C21" s="29">
        <v>56225.817218</v>
      </c>
      <c r="D21" s="29">
        <v>42953.447963</v>
      </c>
      <c r="E21" s="30">
        <v>42953.447963</v>
      </c>
      <c r="F21" s="31">
        <f t="shared" si="0"/>
        <v>73.48879063019123</v>
      </c>
      <c r="G21" s="32"/>
      <c r="H21" s="32"/>
    </row>
    <row r="22" spans="1:8" ht="24.75" customHeight="1">
      <c r="A22" s="23" t="s">
        <v>187</v>
      </c>
      <c r="B22" s="29">
        <v>74449.106102</v>
      </c>
      <c r="C22" s="29">
        <v>35289.029929</v>
      </c>
      <c r="D22" s="29">
        <v>105497.854648</v>
      </c>
      <c r="E22" s="30">
        <v>47083.050034</v>
      </c>
      <c r="F22" s="31">
        <f t="shared" si="0"/>
        <v>141.70466265029594</v>
      </c>
      <c r="G22" s="32"/>
      <c r="H22" s="32"/>
    </row>
    <row r="23" spans="1:8" ht="24.75" customHeight="1">
      <c r="A23" s="23" t="s">
        <v>188</v>
      </c>
      <c r="B23" s="29">
        <v>186636.601244</v>
      </c>
      <c r="C23" s="29">
        <v>65626.065066</v>
      </c>
      <c r="D23" s="29">
        <v>111762.396466</v>
      </c>
      <c r="E23" s="30">
        <v>23312.501247</v>
      </c>
      <c r="F23" s="31">
        <f t="shared" si="0"/>
        <v>59.88235733026828</v>
      </c>
      <c r="G23" s="32"/>
      <c r="H23" s="32"/>
    </row>
    <row r="24" spans="1:8" ht="24.75" customHeight="1">
      <c r="A24" s="33" t="s">
        <v>189</v>
      </c>
      <c r="B24" s="29">
        <v>419224.883674</v>
      </c>
      <c r="C24" s="29">
        <v>260920.496178</v>
      </c>
      <c r="D24" s="29">
        <v>387617.3</v>
      </c>
      <c r="E24" s="30">
        <v>172714.46</v>
      </c>
      <c r="F24" s="31">
        <f t="shared" si="0"/>
        <v>92.46047052431676</v>
      </c>
      <c r="G24" s="32"/>
      <c r="H24" s="32"/>
    </row>
    <row r="25" spans="1:8" ht="24.75" customHeight="1">
      <c r="A25" s="34" t="s">
        <v>190</v>
      </c>
      <c r="B25" s="35">
        <v>83274.683998</v>
      </c>
      <c r="C25" s="35">
        <v>13189.505854</v>
      </c>
      <c r="D25" s="35">
        <v>98643.589097</v>
      </c>
      <c r="E25" s="36">
        <v>8144.13564</v>
      </c>
      <c r="F25" s="37">
        <f t="shared" si="0"/>
        <v>118.45567507571585</v>
      </c>
      <c r="G25" s="38"/>
      <c r="H25" s="39"/>
    </row>
    <row r="26" spans="1:4" ht="14.25">
      <c r="A26" s="40" t="s">
        <v>191</v>
      </c>
      <c r="B26" s="41"/>
      <c r="C26" s="41"/>
      <c r="D26" s="41"/>
    </row>
  </sheetData>
  <sheetProtection/>
  <mergeCells count="6">
    <mergeCell ref="A1:F1"/>
    <mergeCell ref="E2:F2"/>
    <mergeCell ref="B3:C3"/>
    <mergeCell ref="D3:E3"/>
    <mergeCell ref="A3:A4"/>
    <mergeCell ref="F3:F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E17"/>
  <sheetViews>
    <sheetView workbookViewId="0" topLeftCell="A7">
      <selection activeCell="M9" sqref="M9"/>
    </sheetView>
  </sheetViews>
  <sheetFormatPr defaultColWidth="9.00390625" defaultRowHeight="14.25"/>
  <cols>
    <col min="1" max="1" width="17.25390625" style="184" customWidth="1"/>
    <col min="3" max="3" width="10.125" style="185" customWidth="1"/>
    <col min="4" max="4" width="10.25390625" style="185" customWidth="1"/>
    <col min="5" max="5" width="9.625" style="109" customWidth="1"/>
  </cols>
  <sheetData>
    <row r="1" spans="1:5" ht="20.25">
      <c r="A1" s="131" t="s">
        <v>16</v>
      </c>
      <c r="B1" s="131"/>
      <c r="C1" s="131"/>
      <c r="D1" s="131"/>
      <c r="E1" s="131"/>
    </row>
    <row r="2" spans="1:5" ht="15">
      <c r="A2" s="186"/>
      <c r="B2" s="187"/>
      <c r="C2" s="187"/>
      <c r="D2" s="187"/>
      <c r="E2" s="187"/>
    </row>
    <row r="3" spans="1:5" ht="14.25">
      <c r="A3" s="188"/>
      <c r="B3" s="133" t="s">
        <v>17</v>
      </c>
      <c r="C3" s="189" t="s">
        <v>2</v>
      </c>
      <c r="D3" s="189" t="s">
        <v>3</v>
      </c>
      <c r="E3" s="190" t="s">
        <v>18</v>
      </c>
    </row>
    <row r="4" spans="1:5" ht="14.25">
      <c r="A4" s="191"/>
      <c r="B4" s="192"/>
      <c r="C4" s="193"/>
      <c r="D4" s="193"/>
      <c r="E4" s="194"/>
    </row>
    <row r="5" spans="1:5" ht="24.75" customHeight="1">
      <c r="A5" s="195" t="s">
        <v>19</v>
      </c>
      <c r="B5" s="196" t="s">
        <v>20</v>
      </c>
      <c r="C5" s="197">
        <v>306362</v>
      </c>
      <c r="D5" s="197">
        <v>3057903</v>
      </c>
      <c r="E5" s="198">
        <v>8.35</v>
      </c>
    </row>
    <row r="6" spans="1:5" ht="24.75" customHeight="1">
      <c r="A6" s="195" t="s">
        <v>21</v>
      </c>
      <c r="B6" s="196" t="s">
        <v>22</v>
      </c>
      <c r="C6" s="199">
        <v>0.45</v>
      </c>
      <c r="D6" s="200">
        <v>4.38</v>
      </c>
      <c r="E6" s="198">
        <v>-14.82</v>
      </c>
    </row>
    <row r="7" spans="1:5" ht="24.75" customHeight="1">
      <c r="A7" s="195" t="s">
        <v>23</v>
      </c>
      <c r="B7" s="196" t="s">
        <v>24</v>
      </c>
      <c r="C7" s="65">
        <v>49323</v>
      </c>
      <c r="D7" s="65">
        <v>529413</v>
      </c>
      <c r="E7" s="198">
        <v>-5.754797593192578</v>
      </c>
    </row>
    <row r="8" spans="1:5" ht="24.75" customHeight="1">
      <c r="A8" s="195" t="s">
        <v>25</v>
      </c>
      <c r="B8" s="196" t="s">
        <v>26</v>
      </c>
      <c r="C8" s="65">
        <v>48</v>
      </c>
      <c r="D8" s="65">
        <v>438</v>
      </c>
      <c r="E8" s="201">
        <v>-35.01483679525222</v>
      </c>
    </row>
    <row r="9" spans="1:5" ht="24.75" customHeight="1">
      <c r="A9" s="195" t="s">
        <v>27</v>
      </c>
      <c r="B9" s="196" t="s">
        <v>26</v>
      </c>
      <c r="C9" s="65">
        <v>2521</v>
      </c>
      <c r="D9" s="65">
        <v>33944</v>
      </c>
      <c r="E9" s="198">
        <v>-27.76796544166153</v>
      </c>
    </row>
    <row r="10" spans="1:5" ht="24.75" customHeight="1">
      <c r="A10" s="202" t="s">
        <v>28</v>
      </c>
      <c r="B10" s="196" t="s">
        <v>29</v>
      </c>
      <c r="C10" s="65">
        <v>674</v>
      </c>
      <c r="D10" s="65">
        <v>4639</v>
      </c>
      <c r="E10" s="198">
        <v>-14.55</v>
      </c>
    </row>
    <row r="11" spans="1:5" ht="24.75" customHeight="1">
      <c r="A11" s="195" t="s">
        <v>30</v>
      </c>
      <c r="B11" s="196" t="s">
        <v>31</v>
      </c>
      <c r="C11" s="65">
        <v>60822</v>
      </c>
      <c r="D11" s="65">
        <v>505053</v>
      </c>
      <c r="E11" s="198">
        <v>64.84</v>
      </c>
    </row>
    <row r="12" spans="1:5" ht="24.75" customHeight="1">
      <c r="A12" s="195" t="s">
        <v>32</v>
      </c>
      <c r="B12" s="196" t="s">
        <v>29</v>
      </c>
      <c r="C12" s="65">
        <v>6999.99</v>
      </c>
      <c r="D12" s="65">
        <v>57117.9</v>
      </c>
      <c r="E12" s="198">
        <v>-0.05</v>
      </c>
    </row>
    <row r="13" spans="1:5" ht="24.75" customHeight="1">
      <c r="A13" s="195" t="s">
        <v>33</v>
      </c>
      <c r="B13" s="196" t="s">
        <v>34</v>
      </c>
      <c r="C13" s="203">
        <v>2895.45</v>
      </c>
      <c r="D13" s="203">
        <v>29370.33</v>
      </c>
      <c r="E13" s="204">
        <v>3.63</v>
      </c>
    </row>
    <row r="14" spans="1:5" ht="24.75" customHeight="1">
      <c r="A14" s="195" t="s">
        <v>35</v>
      </c>
      <c r="B14" s="196" t="s">
        <v>36</v>
      </c>
      <c r="C14" s="65">
        <v>1174.11</v>
      </c>
      <c r="D14" s="65">
        <v>10694.67</v>
      </c>
      <c r="E14" s="198">
        <v>-9.88</v>
      </c>
    </row>
    <row r="15" spans="1:5" ht="24.75" customHeight="1">
      <c r="A15" s="195" t="s">
        <v>37</v>
      </c>
      <c r="B15" s="196" t="s">
        <v>29</v>
      </c>
      <c r="C15" s="65">
        <v>3039</v>
      </c>
      <c r="D15" s="65">
        <v>33176</v>
      </c>
      <c r="E15" s="198">
        <v>0.13</v>
      </c>
    </row>
    <row r="16" spans="1:5" ht="24.75" customHeight="1">
      <c r="A16" s="202" t="s">
        <v>38</v>
      </c>
      <c r="B16" s="205" t="s">
        <v>39</v>
      </c>
      <c r="C16" s="65">
        <v>85.05</v>
      </c>
      <c r="D16" s="65">
        <v>929.7</v>
      </c>
      <c r="E16" s="198">
        <v>-2.15</v>
      </c>
    </row>
    <row r="17" spans="1:5" ht="15">
      <c r="A17" s="206" t="s">
        <v>40</v>
      </c>
      <c r="B17" s="207" t="s">
        <v>29</v>
      </c>
      <c r="C17" s="208">
        <v>1249</v>
      </c>
      <c r="D17" s="208">
        <v>10294</v>
      </c>
      <c r="E17" s="209">
        <v>-5.94</v>
      </c>
    </row>
  </sheetData>
  <sheetProtection/>
  <mergeCells count="7">
    <mergeCell ref="A1:E1"/>
    <mergeCell ref="A2:E2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D21"/>
  <sheetViews>
    <sheetView workbookViewId="0" topLeftCell="A1">
      <selection activeCell="A1" sqref="A1:D1"/>
    </sheetView>
  </sheetViews>
  <sheetFormatPr defaultColWidth="9.00390625" defaultRowHeight="14.25"/>
  <cols>
    <col min="1" max="1" width="17.875" style="0" customWidth="1"/>
    <col min="3" max="3" width="12.25390625" style="0" customWidth="1"/>
    <col min="4" max="4" width="10.875" style="109" customWidth="1"/>
  </cols>
  <sheetData>
    <row r="1" spans="1:4" ht="20.25">
      <c r="A1" s="168" t="s">
        <v>41</v>
      </c>
      <c r="B1" s="168"/>
      <c r="C1" s="168"/>
      <c r="D1" s="168"/>
    </row>
    <row r="2" ht="15"/>
    <row r="3" spans="1:4" ht="21.75" customHeight="1">
      <c r="A3" s="169"/>
      <c r="B3" s="133" t="s">
        <v>42</v>
      </c>
      <c r="C3" s="133" t="s">
        <v>3</v>
      </c>
      <c r="D3" s="170" t="s">
        <v>4</v>
      </c>
    </row>
    <row r="4" spans="1:4" ht="24.75" customHeight="1">
      <c r="A4" s="135" t="s">
        <v>43</v>
      </c>
      <c r="B4" s="136" t="s">
        <v>44</v>
      </c>
      <c r="C4" s="171">
        <v>759</v>
      </c>
      <c r="D4" s="172"/>
    </row>
    <row r="5" spans="1:4" ht="24.75" customHeight="1">
      <c r="A5" s="139" t="s">
        <v>45</v>
      </c>
      <c r="B5" s="140" t="s">
        <v>44</v>
      </c>
      <c r="C5" s="171">
        <v>105</v>
      </c>
      <c r="D5" s="173">
        <v>23.529411764705888</v>
      </c>
    </row>
    <row r="6" spans="1:4" ht="24.75" customHeight="1">
      <c r="A6" s="174" t="s">
        <v>46</v>
      </c>
      <c r="B6" s="140" t="s">
        <v>47</v>
      </c>
      <c r="C6" s="171">
        <v>2611193</v>
      </c>
      <c r="D6" s="173">
        <v>-5.040168749076512</v>
      </c>
    </row>
    <row r="7" spans="1:4" ht="24.75" customHeight="1">
      <c r="A7" s="139" t="s">
        <v>48</v>
      </c>
      <c r="B7" s="140" t="s">
        <v>47</v>
      </c>
      <c r="C7" s="171">
        <v>641519.4</v>
      </c>
      <c r="D7" s="173">
        <v>11.010642163733596</v>
      </c>
    </row>
    <row r="8" spans="1:4" ht="24.75" customHeight="1">
      <c r="A8" s="139" t="s">
        <v>49</v>
      </c>
      <c r="B8" s="140" t="s">
        <v>47</v>
      </c>
      <c r="C8" s="171">
        <v>5860053.9</v>
      </c>
      <c r="D8" s="173">
        <v>-1.7945901584068724</v>
      </c>
    </row>
    <row r="9" spans="1:4" ht="24.75" customHeight="1">
      <c r="A9" s="139" t="s">
        <v>50</v>
      </c>
      <c r="B9" s="140" t="s">
        <v>47</v>
      </c>
      <c r="C9" s="171">
        <v>9916208.3</v>
      </c>
      <c r="D9" s="173">
        <v>0.6462253226166004</v>
      </c>
    </row>
    <row r="10" spans="1:4" ht="24.75" customHeight="1">
      <c r="A10" s="139" t="s">
        <v>51</v>
      </c>
      <c r="B10" s="140" t="s">
        <v>47</v>
      </c>
      <c r="C10" s="175">
        <v>9385664.3</v>
      </c>
      <c r="D10" s="173">
        <v>0.5885950788061534</v>
      </c>
    </row>
    <row r="11" spans="1:4" ht="24.75" customHeight="1">
      <c r="A11" s="139" t="s">
        <v>52</v>
      </c>
      <c r="B11" s="140" t="s">
        <v>47</v>
      </c>
      <c r="C11" s="171">
        <v>780197.4</v>
      </c>
      <c r="D11" s="173">
        <v>-0.3326386913256263</v>
      </c>
    </row>
    <row r="12" spans="1:4" ht="24.75" customHeight="1">
      <c r="A12" s="139" t="s">
        <v>53</v>
      </c>
      <c r="B12" s="140" t="s">
        <v>47</v>
      </c>
      <c r="C12" s="171">
        <v>513545.6</v>
      </c>
      <c r="D12" s="173">
        <v>0.6629048675944604</v>
      </c>
    </row>
    <row r="13" spans="1:4" ht="24.75" customHeight="1">
      <c r="A13" s="139" t="s">
        <v>54</v>
      </c>
      <c r="B13" s="140" t="s">
        <v>47</v>
      </c>
      <c r="C13" s="171">
        <v>266651.8</v>
      </c>
      <c r="D13" s="173">
        <v>-2.195515218737276</v>
      </c>
    </row>
    <row r="14" spans="1:4" ht="24.75" customHeight="1">
      <c r="A14" s="139" t="s">
        <v>55</v>
      </c>
      <c r="B14" s="140" t="s">
        <v>47</v>
      </c>
      <c r="C14" s="171">
        <v>58916.8</v>
      </c>
      <c r="D14" s="173">
        <v>7.023771030804626</v>
      </c>
    </row>
    <row r="15" spans="1:4" ht="24.75" customHeight="1">
      <c r="A15" s="139"/>
      <c r="B15" s="140"/>
      <c r="C15" s="176"/>
      <c r="D15" s="177" t="s">
        <v>56</v>
      </c>
    </row>
    <row r="16" spans="1:4" ht="24.75" customHeight="1">
      <c r="A16" s="139" t="s">
        <v>57</v>
      </c>
      <c r="B16" s="140" t="s">
        <v>58</v>
      </c>
      <c r="C16" s="178">
        <v>9.204297662818046</v>
      </c>
      <c r="D16" s="179">
        <v>-0.08291245329354524</v>
      </c>
    </row>
    <row r="17" spans="1:4" ht="24.75" customHeight="1">
      <c r="A17" s="139" t="s">
        <v>59</v>
      </c>
      <c r="B17" s="140" t="s">
        <v>58</v>
      </c>
      <c r="C17" s="178">
        <v>57.1810145945879</v>
      </c>
      <c r="D17" s="179">
        <v>-1.5995252916953433</v>
      </c>
    </row>
    <row r="18" spans="1:4" ht="24.75" customHeight="1">
      <c r="A18" s="139" t="s">
        <v>60</v>
      </c>
      <c r="B18" s="140" t="s">
        <v>58</v>
      </c>
      <c r="C18" s="178">
        <v>5.471595654662398</v>
      </c>
      <c r="D18" s="179">
        <v>0.0040391554164642685</v>
      </c>
    </row>
    <row r="19" spans="1:4" ht="24.75" customHeight="1">
      <c r="A19" s="139" t="s">
        <v>61</v>
      </c>
      <c r="B19" s="140" t="s">
        <v>62</v>
      </c>
      <c r="C19" s="178">
        <v>1.6373928472583854</v>
      </c>
      <c r="D19" s="179">
        <v>-0.04481722337052685</v>
      </c>
    </row>
    <row r="20" spans="1:4" ht="24.75" customHeight="1">
      <c r="A20" s="145" t="s">
        <v>63</v>
      </c>
      <c r="B20" s="146" t="s">
        <v>58</v>
      </c>
      <c r="C20" s="180">
        <v>98.62</v>
      </c>
      <c r="D20" s="181">
        <v>-0.46999999999999886</v>
      </c>
    </row>
    <row r="21" spans="1:4" ht="14.25">
      <c r="A21" s="182"/>
      <c r="B21" s="182"/>
      <c r="C21" s="7"/>
      <c r="D21" s="183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H23"/>
  <sheetViews>
    <sheetView workbookViewId="0" topLeftCell="A1">
      <selection activeCell="G10" sqref="G10"/>
    </sheetView>
  </sheetViews>
  <sheetFormatPr defaultColWidth="9.00390625" defaultRowHeight="14.25"/>
  <cols>
    <col min="1" max="1" width="35.00390625" style="0" customWidth="1"/>
    <col min="2" max="2" width="9.625" style="0" customWidth="1"/>
    <col min="3" max="3" width="9.375" style="0" customWidth="1"/>
  </cols>
  <sheetData>
    <row r="1" spans="1:4" ht="20.25">
      <c r="A1" s="4" t="s">
        <v>64</v>
      </c>
      <c r="B1" s="4"/>
      <c r="C1" s="4"/>
      <c r="D1" s="4"/>
    </row>
    <row r="2" spans="1:4" ht="26.25">
      <c r="A2" s="149"/>
      <c r="B2" s="149"/>
      <c r="C2" s="150" t="s">
        <v>65</v>
      </c>
      <c r="D2" s="150"/>
    </row>
    <row r="3" spans="1:5" ht="24.75" customHeight="1">
      <c r="A3" s="151"/>
      <c r="B3" s="152" t="s">
        <v>2</v>
      </c>
      <c r="C3" s="152" t="s">
        <v>66</v>
      </c>
      <c r="D3" s="153" t="s">
        <v>4</v>
      </c>
      <c r="E3" s="1"/>
    </row>
    <row r="4" spans="1:5" ht="24.75" customHeight="1">
      <c r="A4" s="154" t="s">
        <v>67</v>
      </c>
      <c r="B4" s="155">
        <v>50549</v>
      </c>
      <c r="C4" s="155">
        <v>564143</v>
      </c>
      <c r="D4" s="156">
        <v>2.99</v>
      </c>
      <c r="E4" s="1"/>
    </row>
    <row r="5" spans="1:5" ht="24.75" customHeight="1">
      <c r="A5" s="157" t="s">
        <v>68</v>
      </c>
      <c r="B5" s="158">
        <v>752</v>
      </c>
      <c r="C5" s="159">
        <v>8955</v>
      </c>
      <c r="D5" s="160">
        <v>-2.07</v>
      </c>
      <c r="E5" s="1"/>
    </row>
    <row r="6" spans="1:5" ht="24.75" customHeight="1">
      <c r="A6" s="157" t="s">
        <v>69</v>
      </c>
      <c r="B6" s="159">
        <v>35925</v>
      </c>
      <c r="C6" s="161">
        <v>370324</v>
      </c>
      <c r="D6" s="160">
        <v>2.56</v>
      </c>
      <c r="E6" s="1"/>
    </row>
    <row r="7" spans="1:8" ht="24.75" customHeight="1">
      <c r="A7" s="162" t="s">
        <v>70</v>
      </c>
      <c r="B7" s="159">
        <v>32406</v>
      </c>
      <c r="C7" s="161">
        <v>324301</v>
      </c>
      <c r="D7" s="160">
        <v>2.36</v>
      </c>
      <c r="E7" s="1"/>
      <c r="H7" t="s">
        <v>71</v>
      </c>
    </row>
    <row r="8" spans="1:5" ht="24.75" customHeight="1">
      <c r="A8" s="157" t="s">
        <v>72</v>
      </c>
      <c r="B8" s="159">
        <v>596</v>
      </c>
      <c r="C8" s="161">
        <v>6898</v>
      </c>
      <c r="D8" s="160">
        <v>-3.78</v>
      </c>
      <c r="E8" s="1"/>
    </row>
    <row r="9" spans="1:5" ht="24.75" customHeight="1">
      <c r="A9" s="157" t="s">
        <v>73</v>
      </c>
      <c r="B9" s="159">
        <v>601</v>
      </c>
      <c r="C9" s="161">
        <v>5507</v>
      </c>
      <c r="D9" s="160">
        <v>18.35</v>
      </c>
      <c r="E9" s="1"/>
    </row>
    <row r="10" spans="1:5" ht="24.75" customHeight="1">
      <c r="A10" s="157" t="s">
        <v>74</v>
      </c>
      <c r="B10" s="159">
        <v>417</v>
      </c>
      <c r="C10" s="161">
        <v>4872</v>
      </c>
      <c r="D10" s="160">
        <v>-1.64</v>
      </c>
      <c r="E10" s="1"/>
    </row>
    <row r="11" spans="1:5" ht="24.75" customHeight="1">
      <c r="A11" s="157" t="s">
        <v>75</v>
      </c>
      <c r="B11" s="159">
        <v>1877</v>
      </c>
      <c r="C11" s="161">
        <v>24656</v>
      </c>
      <c r="D11" s="160">
        <v>7.98</v>
      </c>
      <c r="E11" s="1"/>
    </row>
    <row r="12" spans="1:5" ht="24.75" customHeight="1">
      <c r="A12" s="157" t="s">
        <v>76</v>
      </c>
      <c r="B12" s="158">
        <v>364</v>
      </c>
      <c r="C12" s="158">
        <v>4709</v>
      </c>
      <c r="D12" s="163">
        <v>13.52</v>
      </c>
      <c r="E12" s="1"/>
    </row>
    <row r="13" spans="1:5" ht="24.75" customHeight="1">
      <c r="A13" s="162" t="s">
        <v>77</v>
      </c>
      <c r="B13" s="158">
        <v>80</v>
      </c>
      <c r="C13" s="158">
        <v>1132</v>
      </c>
      <c r="D13" s="163">
        <v>5.99</v>
      </c>
      <c r="E13" s="1"/>
    </row>
    <row r="14" spans="1:5" ht="24.75" customHeight="1">
      <c r="A14" s="162" t="s">
        <v>78</v>
      </c>
      <c r="B14" s="158">
        <v>365</v>
      </c>
      <c r="C14" s="158">
        <v>4303</v>
      </c>
      <c r="D14" s="163">
        <v>14.23</v>
      </c>
      <c r="E14" s="1"/>
    </row>
    <row r="15" spans="1:5" ht="24.75" customHeight="1">
      <c r="A15" s="162" t="s">
        <v>79</v>
      </c>
      <c r="B15" s="158">
        <v>54</v>
      </c>
      <c r="C15" s="158">
        <v>621</v>
      </c>
      <c r="D15" s="163">
        <v>8</v>
      </c>
      <c r="E15" s="1"/>
    </row>
    <row r="16" spans="1:5" ht="24.75" customHeight="1">
      <c r="A16" s="162" t="s">
        <v>80</v>
      </c>
      <c r="B16" s="158">
        <v>2</v>
      </c>
      <c r="C16" s="158">
        <v>25</v>
      </c>
      <c r="D16" s="163">
        <v>-66.67</v>
      </c>
      <c r="E16" s="1"/>
    </row>
    <row r="17" spans="1:5" ht="24.75" customHeight="1">
      <c r="A17" s="162" t="s">
        <v>81</v>
      </c>
      <c r="B17" s="158">
        <v>1953</v>
      </c>
      <c r="C17" s="158">
        <v>25801</v>
      </c>
      <c r="D17" s="163">
        <v>11.68</v>
      </c>
      <c r="E17" s="1"/>
    </row>
    <row r="18" spans="1:5" ht="24.75" customHeight="1">
      <c r="A18" s="162" t="s">
        <v>82</v>
      </c>
      <c r="B18" s="158">
        <v>7565</v>
      </c>
      <c r="C18" s="158">
        <v>106365</v>
      </c>
      <c r="D18" s="163">
        <v>1.04</v>
      </c>
      <c r="E18" s="1"/>
    </row>
    <row r="19" spans="1:5" ht="24.75" customHeight="1">
      <c r="A19" s="162" t="s">
        <v>83</v>
      </c>
      <c r="B19" s="158">
        <v>1367</v>
      </c>
      <c r="C19" s="158">
        <v>21213</v>
      </c>
      <c r="D19" s="163">
        <v>2.61</v>
      </c>
      <c r="E19" s="1"/>
    </row>
    <row r="20" spans="1:5" ht="24.75" customHeight="1">
      <c r="A20" s="164" t="s">
        <v>84</v>
      </c>
      <c r="B20" s="165">
        <v>6198</v>
      </c>
      <c r="C20" s="165">
        <v>85152</v>
      </c>
      <c r="D20" s="166">
        <v>0.66</v>
      </c>
      <c r="E20" s="1"/>
    </row>
    <row r="21" spans="1:5" ht="14.25">
      <c r="A21" t="s">
        <v>85</v>
      </c>
      <c r="D21" s="167"/>
      <c r="E21" s="1"/>
    </row>
    <row r="22" ht="14.25">
      <c r="E22" s="1"/>
    </row>
    <row r="23" ht="14.25">
      <c r="E23" s="1"/>
    </row>
  </sheetData>
  <sheetProtection/>
  <mergeCells count="2">
    <mergeCell ref="A1:D1"/>
    <mergeCell ref="C2:D2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E18"/>
  <sheetViews>
    <sheetView workbookViewId="0" topLeftCell="A7">
      <selection activeCell="H14" sqref="H14"/>
    </sheetView>
  </sheetViews>
  <sheetFormatPr defaultColWidth="9.00390625" defaultRowHeight="14.25"/>
  <cols>
    <col min="1" max="1" width="27.625" style="0" customWidth="1"/>
    <col min="3" max="3" width="9.75390625" style="130" customWidth="1"/>
    <col min="4" max="4" width="9.75390625" style="9" customWidth="1"/>
  </cols>
  <sheetData>
    <row r="1" spans="1:4" ht="21">
      <c r="A1" s="131" t="s">
        <v>86</v>
      </c>
      <c r="B1" s="131"/>
      <c r="C1" s="131"/>
      <c r="D1" s="131"/>
    </row>
    <row r="2" spans="1:4" ht="24.75" customHeight="1">
      <c r="A2" s="132"/>
      <c r="B2" s="133" t="s">
        <v>42</v>
      </c>
      <c r="C2" s="134" t="s">
        <v>87</v>
      </c>
      <c r="D2" s="101" t="s">
        <v>4</v>
      </c>
    </row>
    <row r="3" spans="1:5" ht="24.75" customHeight="1">
      <c r="A3" s="135" t="s">
        <v>88</v>
      </c>
      <c r="B3" s="136" t="s">
        <v>89</v>
      </c>
      <c r="C3" s="137">
        <v>398.73</v>
      </c>
      <c r="D3" s="138">
        <v>7.9</v>
      </c>
      <c r="E3" s="1"/>
    </row>
    <row r="4" spans="1:5" ht="24.75" customHeight="1">
      <c r="A4" s="139" t="s">
        <v>90</v>
      </c>
      <c r="B4" s="140" t="s">
        <v>89</v>
      </c>
      <c r="C4" s="141">
        <v>235.22</v>
      </c>
      <c r="D4" s="142">
        <v>6.8</v>
      </c>
      <c r="E4" s="1"/>
    </row>
    <row r="5" spans="1:5" ht="24.75" customHeight="1">
      <c r="A5" s="139" t="s">
        <v>91</v>
      </c>
      <c r="B5" s="140" t="s">
        <v>89</v>
      </c>
      <c r="C5" s="141">
        <v>163.51</v>
      </c>
      <c r="D5" s="142">
        <v>9.5</v>
      </c>
      <c r="E5" s="1"/>
    </row>
    <row r="6" spans="1:5" ht="24.75" customHeight="1">
      <c r="A6" s="139" t="s">
        <v>92</v>
      </c>
      <c r="B6" s="140" t="s">
        <v>89</v>
      </c>
      <c r="C6" s="141">
        <v>69.26</v>
      </c>
      <c r="D6" s="142">
        <v>51.5</v>
      </c>
      <c r="E6" s="1"/>
    </row>
    <row r="7" spans="1:5" ht="24.75" customHeight="1">
      <c r="A7" s="139" t="s">
        <v>93</v>
      </c>
      <c r="B7" s="140"/>
      <c r="C7" s="141"/>
      <c r="D7" s="143"/>
      <c r="E7" s="1"/>
    </row>
    <row r="8" spans="1:5" ht="24.75" customHeight="1">
      <c r="A8" s="139" t="s">
        <v>94</v>
      </c>
      <c r="B8" s="140" t="s">
        <v>44</v>
      </c>
      <c r="C8" s="144">
        <v>100</v>
      </c>
      <c r="D8" s="142">
        <v>-6.5</v>
      </c>
      <c r="E8" s="1"/>
    </row>
    <row r="9" spans="1:5" ht="24.75" customHeight="1">
      <c r="A9" s="139" t="s">
        <v>95</v>
      </c>
      <c r="B9" s="140" t="s">
        <v>96</v>
      </c>
      <c r="C9" s="141">
        <v>708.46</v>
      </c>
      <c r="D9" s="142">
        <v>12.9</v>
      </c>
      <c r="E9" s="1"/>
    </row>
    <row r="10" spans="1:5" ht="24.75" customHeight="1">
      <c r="A10" s="139" t="s">
        <v>97</v>
      </c>
      <c r="B10" s="140" t="s">
        <v>96</v>
      </c>
      <c r="C10" s="141">
        <v>515.17</v>
      </c>
      <c r="D10" s="142">
        <v>20.5</v>
      </c>
      <c r="E10" s="1"/>
    </row>
    <row r="11" spans="1:5" ht="24.75" customHeight="1">
      <c r="A11" s="139" t="s">
        <v>98</v>
      </c>
      <c r="B11" s="140" t="s">
        <v>96</v>
      </c>
      <c r="C11" s="141">
        <v>55.04</v>
      </c>
      <c r="D11" s="142">
        <v>-69.6</v>
      </c>
      <c r="E11" s="1"/>
    </row>
    <row r="12" spans="1:5" ht="24.75" customHeight="1">
      <c r="A12" s="139" t="s">
        <v>97</v>
      </c>
      <c r="B12" s="140" t="s">
        <v>96</v>
      </c>
      <c r="C12" s="141">
        <v>41.07</v>
      </c>
      <c r="D12" s="142">
        <v>-63.8</v>
      </c>
      <c r="E12" s="1"/>
    </row>
    <row r="13" spans="1:5" ht="24.75" customHeight="1">
      <c r="A13" s="139" t="s">
        <v>99</v>
      </c>
      <c r="B13" s="140" t="s">
        <v>96</v>
      </c>
      <c r="C13" s="141">
        <v>177.29</v>
      </c>
      <c r="D13" s="142">
        <v>20.3</v>
      </c>
      <c r="E13" s="1"/>
    </row>
    <row r="14" spans="1:5" ht="24.75" customHeight="1">
      <c r="A14" s="139" t="s">
        <v>97</v>
      </c>
      <c r="B14" s="140" t="s">
        <v>96</v>
      </c>
      <c r="C14" s="141">
        <v>159.54</v>
      </c>
      <c r="D14" s="142">
        <v>29</v>
      </c>
      <c r="E14" s="1"/>
    </row>
    <row r="15" spans="1:5" ht="24.75" customHeight="1">
      <c r="A15" s="139" t="s">
        <v>100</v>
      </c>
      <c r="B15" s="140" t="s">
        <v>89</v>
      </c>
      <c r="C15" s="141">
        <v>135.02</v>
      </c>
      <c r="D15" s="142">
        <v>29.2</v>
      </c>
      <c r="E15" s="1"/>
    </row>
    <row r="16" spans="1:5" ht="24.75" customHeight="1">
      <c r="A16" s="145" t="s">
        <v>97</v>
      </c>
      <c r="B16" s="146" t="s">
        <v>89</v>
      </c>
      <c r="C16" s="147">
        <v>127.37</v>
      </c>
      <c r="D16" s="148">
        <v>36.6</v>
      </c>
      <c r="E16" s="1"/>
    </row>
    <row r="18" ht="14.25">
      <c r="A18" t="s">
        <v>101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D14"/>
  <sheetViews>
    <sheetView workbookViewId="0" topLeftCell="A1">
      <selection activeCell="G7" sqref="G7"/>
    </sheetView>
  </sheetViews>
  <sheetFormatPr defaultColWidth="9.00390625" defaultRowHeight="14.25"/>
  <cols>
    <col min="1" max="1" width="33.25390625" style="0" customWidth="1"/>
    <col min="3" max="3" width="14.25390625" style="0" customWidth="1"/>
    <col min="4" max="4" width="9.00390625" style="109" customWidth="1"/>
    <col min="5" max="5" width="9.125" style="0" customWidth="1"/>
  </cols>
  <sheetData>
    <row r="1" spans="1:4" ht="20.25">
      <c r="A1" s="116" t="s">
        <v>102</v>
      </c>
      <c r="B1" s="116"/>
      <c r="C1" s="116"/>
      <c r="D1" s="116"/>
    </row>
    <row r="2" spans="1:4" ht="21">
      <c r="A2" s="117"/>
      <c r="B2" s="117"/>
      <c r="C2" s="118" t="s">
        <v>103</v>
      </c>
      <c r="D2" s="118"/>
    </row>
    <row r="3" spans="1:4" ht="24.75" customHeight="1">
      <c r="A3" s="119"/>
      <c r="B3" s="100" t="s">
        <v>104</v>
      </c>
      <c r="C3" s="100" t="s">
        <v>105</v>
      </c>
      <c r="D3" s="120" t="s">
        <v>4</v>
      </c>
    </row>
    <row r="4" spans="1:4" ht="24.75" customHeight="1">
      <c r="A4" s="121" t="s">
        <v>106</v>
      </c>
      <c r="B4" s="122">
        <v>239</v>
      </c>
      <c r="C4" s="122">
        <v>840436</v>
      </c>
      <c r="D4" s="123">
        <v>1.05</v>
      </c>
    </row>
    <row r="5" spans="1:4" ht="24.75" customHeight="1">
      <c r="A5" s="124" t="s">
        <v>107</v>
      </c>
      <c r="B5" s="125">
        <v>52</v>
      </c>
      <c r="C5" s="125">
        <v>321551</v>
      </c>
      <c r="D5" s="126">
        <v>16.09</v>
      </c>
    </row>
    <row r="6" spans="1:4" ht="24.75" customHeight="1">
      <c r="A6" s="124" t="s">
        <v>108</v>
      </c>
      <c r="B6" s="125">
        <v>21</v>
      </c>
      <c r="C6" s="125">
        <v>86416</v>
      </c>
      <c r="D6" s="126">
        <v>40.83</v>
      </c>
    </row>
    <row r="7" spans="1:4" ht="24.75" customHeight="1">
      <c r="A7" s="124" t="s">
        <v>109</v>
      </c>
      <c r="B7" s="125">
        <v>14</v>
      </c>
      <c r="C7" s="125">
        <v>14675</v>
      </c>
      <c r="D7" s="126">
        <v>-3.84</v>
      </c>
    </row>
    <row r="8" spans="1:4" ht="24.75" customHeight="1">
      <c r="A8" s="124" t="s">
        <v>110</v>
      </c>
      <c r="B8" s="125">
        <v>59</v>
      </c>
      <c r="C8" s="125">
        <v>175682</v>
      </c>
      <c r="D8" s="126">
        <v>-0.59</v>
      </c>
    </row>
    <row r="9" spans="1:4" ht="24.75" customHeight="1">
      <c r="A9" s="124" t="s">
        <v>111</v>
      </c>
      <c r="B9" s="125">
        <v>56</v>
      </c>
      <c r="C9" s="125">
        <v>165366</v>
      </c>
      <c r="D9" s="126">
        <v>-7.2</v>
      </c>
    </row>
    <row r="10" spans="1:4" ht="24.75" customHeight="1">
      <c r="A10" s="124" t="s">
        <v>112</v>
      </c>
      <c r="B10" s="125">
        <v>7</v>
      </c>
      <c r="C10" s="125">
        <v>22683</v>
      </c>
      <c r="D10" s="126">
        <v>-19.38</v>
      </c>
    </row>
    <row r="11" spans="1:4" ht="24.75" customHeight="1">
      <c r="A11" s="124" t="s">
        <v>113</v>
      </c>
      <c r="B11" s="125">
        <v>2</v>
      </c>
      <c r="C11" s="125">
        <v>4988</v>
      </c>
      <c r="D11" s="126">
        <v>1.51</v>
      </c>
    </row>
    <row r="12" spans="1:4" ht="24.75" customHeight="1">
      <c r="A12" s="124" t="s">
        <v>114</v>
      </c>
      <c r="B12" s="125">
        <v>5</v>
      </c>
      <c r="C12" s="125">
        <v>4426</v>
      </c>
      <c r="D12" s="126">
        <v>18.06</v>
      </c>
    </row>
    <row r="13" spans="1:4" ht="24.75" customHeight="1">
      <c r="A13" s="124" t="s">
        <v>115</v>
      </c>
      <c r="B13" s="125">
        <v>7</v>
      </c>
      <c r="C13" s="125">
        <v>0</v>
      </c>
      <c r="D13" s="126">
        <v>-100</v>
      </c>
    </row>
    <row r="14" spans="1:4" ht="24.75" customHeight="1">
      <c r="A14" s="127" t="s">
        <v>116</v>
      </c>
      <c r="B14" s="128">
        <v>16</v>
      </c>
      <c r="C14" s="128">
        <v>44649</v>
      </c>
      <c r="D14" s="129">
        <v>38.33</v>
      </c>
    </row>
  </sheetData>
  <sheetProtection/>
  <mergeCells count="2">
    <mergeCell ref="A1:D1"/>
    <mergeCell ref="C2:D2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D14"/>
  <sheetViews>
    <sheetView workbookViewId="0" topLeftCell="A1">
      <selection activeCell="C6" sqref="C6"/>
    </sheetView>
  </sheetViews>
  <sheetFormatPr defaultColWidth="9.00390625" defaultRowHeight="14.25"/>
  <cols>
    <col min="1" max="1" width="26.00390625" style="0" customWidth="1"/>
    <col min="3" max="3" width="12.625" style="0" customWidth="1"/>
    <col min="4" max="4" width="11.125" style="0" customWidth="1"/>
  </cols>
  <sheetData>
    <row r="1" spans="1:4" ht="14.25" customHeight="1">
      <c r="A1" s="4" t="s">
        <v>117</v>
      </c>
      <c r="B1" s="4"/>
      <c r="C1" s="4"/>
      <c r="D1" s="4"/>
    </row>
    <row r="2" spans="1:4" ht="14.25" customHeight="1">
      <c r="A2" s="2"/>
      <c r="B2" s="2"/>
      <c r="C2" s="2"/>
      <c r="D2" s="2"/>
    </row>
    <row r="3" spans="1:4" ht="21" customHeight="1">
      <c r="A3" s="98"/>
      <c r="B3" s="99" t="s">
        <v>42</v>
      </c>
      <c r="C3" s="100" t="s">
        <v>87</v>
      </c>
      <c r="D3" s="101" t="s">
        <v>4</v>
      </c>
    </row>
    <row r="4" spans="1:4" ht="24.75" customHeight="1">
      <c r="A4" s="102" t="s">
        <v>118</v>
      </c>
      <c r="B4" s="103" t="s">
        <v>47</v>
      </c>
      <c r="C4" s="104">
        <v>2201541</v>
      </c>
      <c r="D4" s="105">
        <v>-0.5</v>
      </c>
    </row>
    <row r="5" spans="1:4" ht="24.75" customHeight="1">
      <c r="A5" s="106" t="s">
        <v>119</v>
      </c>
      <c r="B5" s="107" t="s">
        <v>47</v>
      </c>
      <c r="C5" s="108">
        <v>1820952</v>
      </c>
      <c r="D5" s="109">
        <v>1.1</v>
      </c>
    </row>
    <row r="6" spans="1:4" ht="24.75" customHeight="1">
      <c r="A6" s="110" t="s">
        <v>120</v>
      </c>
      <c r="B6" s="107" t="s">
        <v>47</v>
      </c>
      <c r="C6" s="108">
        <v>380589</v>
      </c>
      <c r="D6" s="109">
        <v>-7.7</v>
      </c>
    </row>
    <row r="7" spans="1:4" ht="24.75" customHeight="1">
      <c r="A7" s="106" t="s">
        <v>121</v>
      </c>
      <c r="B7" s="107" t="s">
        <v>44</v>
      </c>
      <c r="C7" s="108">
        <v>40</v>
      </c>
      <c r="D7" s="111" t="s">
        <v>122</v>
      </c>
    </row>
    <row r="8" spans="1:4" ht="24.75" customHeight="1">
      <c r="A8" s="106" t="s">
        <v>123</v>
      </c>
      <c r="B8" s="107" t="s">
        <v>124</v>
      </c>
      <c r="C8" s="108">
        <v>34414</v>
      </c>
      <c r="D8" s="109">
        <v>38.11</v>
      </c>
    </row>
    <row r="9" spans="1:4" ht="24.75" customHeight="1">
      <c r="A9" s="106" t="s">
        <v>125</v>
      </c>
      <c r="B9" s="107" t="s">
        <v>124</v>
      </c>
      <c r="C9" s="108">
        <v>35137</v>
      </c>
      <c r="D9" s="109">
        <v>-23.13</v>
      </c>
    </row>
    <row r="10" spans="1:4" ht="24.75" customHeight="1">
      <c r="A10" s="106" t="s">
        <v>126</v>
      </c>
      <c r="B10" s="107" t="s">
        <v>44</v>
      </c>
      <c r="C10" s="108">
        <v>520</v>
      </c>
      <c r="D10" s="111" t="s">
        <v>122</v>
      </c>
    </row>
    <row r="11" spans="1:4" ht="24.75" customHeight="1">
      <c r="A11" s="106" t="s">
        <v>127</v>
      </c>
      <c r="B11" s="107" t="s">
        <v>124</v>
      </c>
      <c r="C11" s="108">
        <v>24829</v>
      </c>
      <c r="D11" s="109">
        <v>-17.65</v>
      </c>
    </row>
    <row r="12" spans="1:4" ht="24.75" customHeight="1">
      <c r="A12" s="106" t="s">
        <v>128</v>
      </c>
      <c r="B12" s="107" t="s">
        <v>129</v>
      </c>
      <c r="C12" s="108">
        <v>2865</v>
      </c>
      <c r="D12" s="109">
        <v>-32.46</v>
      </c>
    </row>
    <row r="13" spans="1:4" ht="24.75" customHeight="1">
      <c r="A13" s="112" t="s">
        <v>130</v>
      </c>
      <c r="B13" s="113" t="s">
        <v>129</v>
      </c>
      <c r="C13" s="114">
        <v>11625</v>
      </c>
      <c r="D13" s="115">
        <v>-10.11</v>
      </c>
    </row>
    <row r="14" spans="1:4" ht="14.25">
      <c r="A14" s="41" t="s">
        <v>131</v>
      </c>
      <c r="B14" s="41"/>
      <c r="C14" s="41"/>
      <c r="D14" s="41"/>
    </row>
  </sheetData>
  <sheetProtection/>
  <mergeCells count="2">
    <mergeCell ref="A14:D14"/>
    <mergeCell ref="A1:D2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SheetLayoutView="100" workbookViewId="0" topLeftCell="A1">
      <selection activeCell="D11" sqref="D11"/>
    </sheetView>
  </sheetViews>
  <sheetFormatPr defaultColWidth="9.00390625" defaultRowHeight="25.5" customHeight="1"/>
  <cols>
    <col min="1" max="1" width="29.125" style="0" customWidth="1"/>
    <col min="2" max="2" width="10.50390625" style="0" customWidth="1"/>
    <col min="3" max="3" width="11.625" style="0" customWidth="1"/>
  </cols>
  <sheetData>
    <row r="1" spans="1:3" ht="25.5" customHeight="1">
      <c r="A1" s="76" t="s">
        <v>132</v>
      </c>
      <c r="B1" s="77"/>
      <c r="C1" s="77"/>
    </row>
    <row r="2" spans="1:4" ht="25.5" customHeight="1">
      <c r="A2" s="78"/>
      <c r="B2" s="79"/>
      <c r="C2" s="80" t="s">
        <v>133</v>
      </c>
      <c r="D2" s="1"/>
    </row>
    <row r="3" spans="1:4" ht="25.5" customHeight="1">
      <c r="A3" s="81"/>
      <c r="B3" s="82" t="s">
        <v>134</v>
      </c>
      <c r="C3" s="83" t="s">
        <v>135</v>
      </c>
      <c r="D3" s="1"/>
    </row>
    <row r="4" spans="1:3" ht="25.5" customHeight="1">
      <c r="A4" t="s">
        <v>136</v>
      </c>
      <c r="B4" s="84">
        <v>3153434.1</v>
      </c>
      <c r="C4" s="85">
        <v>5.9</v>
      </c>
    </row>
    <row r="5" spans="1:3" ht="25.5" customHeight="1">
      <c r="A5" t="s">
        <v>137</v>
      </c>
      <c r="B5" s="86" t="s">
        <v>138</v>
      </c>
      <c r="C5" s="87"/>
    </row>
    <row r="6" spans="1:3" ht="25.5" customHeight="1">
      <c r="A6" t="s">
        <v>139</v>
      </c>
      <c r="B6" s="88">
        <v>2075648.5</v>
      </c>
      <c r="C6" s="89">
        <v>6.2</v>
      </c>
    </row>
    <row r="7" spans="1:3" ht="25.5" customHeight="1">
      <c r="A7" t="s">
        <v>140</v>
      </c>
      <c r="B7" s="88">
        <v>1386992</v>
      </c>
      <c r="C7" s="89">
        <v>6.2</v>
      </c>
    </row>
    <row r="8" spans="1:3" ht="25.5" customHeight="1">
      <c r="A8" t="s">
        <v>141</v>
      </c>
      <c r="B8" s="88">
        <v>1077785.6</v>
      </c>
      <c r="C8" s="89">
        <v>5.5</v>
      </c>
    </row>
    <row r="9" spans="1:3" ht="25.5" customHeight="1">
      <c r="A9" t="s">
        <v>142</v>
      </c>
      <c r="B9" s="90"/>
      <c r="C9" s="91"/>
    </row>
    <row r="10" spans="1:3" ht="25.5" customHeight="1">
      <c r="A10" t="s">
        <v>143</v>
      </c>
      <c r="B10" s="88">
        <v>2771836.6</v>
      </c>
      <c r="C10" s="89">
        <v>5.2</v>
      </c>
    </row>
    <row r="11" spans="1:3" ht="25.5" customHeight="1">
      <c r="A11" t="s">
        <v>144</v>
      </c>
      <c r="B11" s="88">
        <v>381597.5</v>
      </c>
      <c r="C11" s="89">
        <v>11.6</v>
      </c>
    </row>
    <row r="12" spans="1:3" ht="25.5" customHeight="1">
      <c r="A12" t="s">
        <v>145</v>
      </c>
      <c r="B12" s="92"/>
      <c r="C12" s="91"/>
    </row>
    <row r="13" spans="1:3" ht="25.5" customHeight="1">
      <c r="A13" t="s">
        <v>146</v>
      </c>
      <c r="B13" s="93">
        <v>9080376.2</v>
      </c>
      <c r="C13" s="94">
        <v>7.7</v>
      </c>
    </row>
    <row r="14" spans="1:3" ht="25.5" customHeight="1">
      <c r="A14" t="s">
        <v>147</v>
      </c>
      <c r="B14" s="93">
        <v>3524786.8</v>
      </c>
      <c r="C14" s="94">
        <v>8.5</v>
      </c>
    </row>
    <row r="15" spans="1:3" ht="25.5" customHeight="1">
      <c r="A15" s="95" t="s">
        <v>148</v>
      </c>
      <c r="B15" s="96">
        <v>962679.4</v>
      </c>
      <c r="C15" s="97">
        <v>-3.8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J16"/>
  <sheetViews>
    <sheetView tabSelected="1" workbookViewId="0" topLeftCell="A1">
      <selection activeCell="E13" sqref="E13"/>
    </sheetView>
  </sheetViews>
  <sheetFormatPr defaultColWidth="9.00390625" defaultRowHeight="14.25"/>
  <cols>
    <col min="1" max="1" width="27.875" style="42" customWidth="1"/>
    <col min="2" max="2" width="10.875" style="42" customWidth="1"/>
    <col min="3" max="3" width="11.75390625" style="43" customWidth="1"/>
    <col min="4" max="4" width="11.50390625" style="44" customWidth="1"/>
    <col min="5" max="5" width="9.00390625" style="42" customWidth="1"/>
    <col min="6" max="6" width="16.25390625" style="0" customWidth="1"/>
    <col min="7" max="7" width="13.00390625" style="0" customWidth="1"/>
    <col min="8" max="8" width="12.625" style="0" bestFit="1" customWidth="1"/>
    <col min="10" max="10" width="12.625" style="0" bestFit="1" customWidth="1"/>
  </cols>
  <sheetData>
    <row r="1" spans="1:4" ht="20.25">
      <c r="A1" s="4" t="s">
        <v>149</v>
      </c>
      <c r="B1" s="4"/>
      <c r="C1" s="4"/>
      <c r="D1" s="4"/>
    </row>
    <row r="2" spans="1:4" ht="15">
      <c r="A2" s="45"/>
      <c r="B2" s="46"/>
      <c r="C2" s="47" t="s">
        <v>1</v>
      </c>
      <c r="D2" s="48"/>
    </row>
    <row r="3" spans="1:4" ht="24.75" customHeight="1">
      <c r="A3" s="49"/>
      <c r="B3" s="50" t="s">
        <v>2</v>
      </c>
      <c r="C3" s="51" t="s">
        <v>87</v>
      </c>
      <c r="D3" s="52" t="s">
        <v>4</v>
      </c>
    </row>
    <row r="4" spans="1:10" ht="24.75" customHeight="1">
      <c r="A4" s="53" t="s">
        <v>150</v>
      </c>
      <c r="B4" s="54">
        <v>129874.5</v>
      </c>
      <c r="C4" s="55">
        <v>1782939.5</v>
      </c>
      <c r="D4" s="56">
        <v>18.98884083050756</v>
      </c>
      <c r="F4">
        <v>2019</v>
      </c>
      <c r="H4">
        <v>2018</v>
      </c>
      <c r="J4" t="s">
        <v>151</v>
      </c>
    </row>
    <row r="5" spans="1:10" ht="24.75" customHeight="1">
      <c r="A5" s="53" t="s">
        <v>152</v>
      </c>
      <c r="B5" s="57">
        <v>22036.5</v>
      </c>
      <c r="C5" s="58">
        <v>385918.5</v>
      </c>
      <c r="D5" s="59">
        <v>10.035441175631982</v>
      </c>
      <c r="F5" s="58">
        <v>1397021</v>
      </c>
      <c r="H5">
        <v>1147687</v>
      </c>
      <c r="J5">
        <f>(F5-H5)/H5</f>
        <v>0.21724912802880925</v>
      </c>
    </row>
    <row r="6" spans="1:4" ht="24.75" customHeight="1">
      <c r="A6" s="53" t="s">
        <v>153</v>
      </c>
      <c r="B6" s="60">
        <f>B4-B5</f>
        <v>107838</v>
      </c>
      <c r="C6" s="58">
        <f>C4-C5</f>
        <v>1397021</v>
      </c>
      <c r="D6" s="61">
        <v>21.7</v>
      </c>
    </row>
    <row r="7" spans="1:7" ht="24.75" customHeight="1">
      <c r="A7" s="62" t="s">
        <v>154</v>
      </c>
      <c r="B7" s="57">
        <v>37352</v>
      </c>
      <c r="C7" s="58">
        <v>650589</v>
      </c>
      <c r="D7" s="59">
        <v>0.18046955962039798</v>
      </c>
      <c r="F7" s="63"/>
      <c r="G7" s="63"/>
    </row>
    <row r="8" spans="1:8" ht="24.75" customHeight="1">
      <c r="A8" s="53" t="s">
        <v>155</v>
      </c>
      <c r="B8" s="64" t="s">
        <v>156</v>
      </c>
      <c r="C8" s="29">
        <v>1765627</v>
      </c>
      <c r="D8" s="61">
        <v>19.6</v>
      </c>
      <c r="F8" s="29">
        <v>1765627</v>
      </c>
      <c r="G8" s="65">
        <v>1475969</v>
      </c>
      <c r="H8">
        <f>(F8-G8)/G8</f>
        <v>0.1962493792213793</v>
      </c>
    </row>
    <row r="9" spans="1:8" ht="24.75" customHeight="1">
      <c r="A9" s="62" t="s">
        <v>157</v>
      </c>
      <c r="B9" s="64" t="s">
        <v>156</v>
      </c>
      <c r="C9" s="29">
        <v>1109961</v>
      </c>
      <c r="D9" s="61">
        <v>7.3</v>
      </c>
      <c r="F9">
        <v>1109961</v>
      </c>
      <c r="G9" s="65">
        <v>1034552</v>
      </c>
      <c r="H9">
        <f aca="true" t="shared" si="0" ref="H9:H14">(F9-G9)/G9</f>
        <v>0.07289048786334568</v>
      </c>
    </row>
    <row r="10" spans="1:8" ht="24.75" customHeight="1">
      <c r="A10" s="53" t="s">
        <v>158</v>
      </c>
      <c r="B10" s="64" t="s">
        <v>156</v>
      </c>
      <c r="C10" s="29">
        <v>14909740.158958</v>
      </c>
      <c r="D10" s="61">
        <v>14.5</v>
      </c>
      <c r="F10" s="66">
        <v>14909740.158958</v>
      </c>
      <c r="G10" s="65">
        <v>13022751.054119</v>
      </c>
      <c r="H10">
        <f t="shared" si="0"/>
        <v>0.14489942232614192</v>
      </c>
    </row>
    <row r="11" spans="1:8" ht="24.75" customHeight="1">
      <c r="A11" s="62" t="s">
        <v>159</v>
      </c>
      <c r="B11" s="64" t="s">
        <v>156</v>
      </c>
      <c r="C11" s="60">
        <v>9219252.135441</v>
      </c>
      <c r="D11" s="61">
        <v>23.2</v>
      </c>
      <c r="F11" s="67">
        <v>9219252.135441</v>
      </c>
      <c r="G11" s="65">
        <v>7483383.581099</v>
      </c>
      <c r="H11">
        <f t="shared" si="0"/>
        <v>0.23196305996211844</v>
      </c>
    </row>
    <row r="12" spans="1:8" ht="24.75" customHeight="1">
      <c r="A12" s="53" t="s">
        <v>160</v>
      </c>
      <c r="B12" s="64" t="s">
        <v>156</v>
      </c>
      <c r="C12" s="60">
        <v>10122737.680217</v>
      </c>
      <c r="D12" s="59">
        <v>16.9</v>
      </c>
      <c r="F12" s="60">
        <v>10122737.680217</v>
      </c>
      <c r="G12" s="65">
        <v>8657152.156549</v>
      </c>
      <c r="H12">
        <f t="shared" si="0"/>
        <v>0.16929187533793177</v>
      </c>
    </row>
    <row r="13" spans="1:8" ht="24.75" customHeight="1">
      <c r="A13" s="62" t="s">
        <v>161</v>
      </c>
      <c r="B13" s="64" t="s">
        <v>156</v>
      </c>
      <c r="C13" s="60">
        <v>3867135.0225090003</v>
      </c>
      <c r="D13" s="59">
        <v>13.7</v>
      </c>
      <c r="F13" s="66">
        <v>3867135.0225090003</v>
      </c>
      <c r="G13" s="65">
        <v>3401220.7963389996</v>
      </c>
      <c r="H13">
        <f t="shared" si="0"/>
        <v>0.13698441061853456</v>
      </c>
    </row>
    <row r="14" spans="1:8" ht="24.75" customHeight="1">
      <c r="A14" s="68" t="s">
        <v>162</v>
      </c>
      <c r="B14" s="69" t="s">
        <v>156</v>
      </c>
      <c r="C14" s="70">
        <v>5881109.106536</v>
      </c>
      <c r="D14" s="71">
        <v>20.9</v>
      </c>
      <c r="F14" s="72">
        <v>5881109.106536</v>
      </c>
      <c r="G14" s="73">
        <v>4865416.327399</v>
      </c>
      <c r="H14">
        <f t="shared" si="0"/>
        <v>0.2087576295202633</v>
      </c>
    </row>
    <row r="16" spans="1:4" ht="14.25">
      <c r="A16" s="74" t="s">
        <v>163</v>
      </c>
      <c r="B16" s="75"/>
      <c r="C16" s="75"/>
      <c r="D16" s="75"/>
    </row>
  </sheetData>
  <sheetProtection/>
  <mergeCells count="3">
    <mergeCell ref="A1:D1"/>
    <mergeCell ref="C2:D2"/>
    <mergeCell ref="A16:D1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本宝宝无敌</cp:lastModifiedBy>
  <cp:lastPrinted>2017-01-20T07:43:36Z</cp:lastPrinted>
  <dcterms:created xsi:type="dcterms:W3CDTF">2014-04-24T06:45:38Z</dcterms:created>
  <dcterms:modified xsi:type="dcterms:W3CDTF">2019-12-23T09:47:18Z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