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4年汇总" sheetId="1" r:id="rId1"/>
    <sheet name="24年全市明细表" sheetId="2" r:id="rId2"/>
  </sheets>
  <externalReferences>
    <externalReference r:id="rId3"/>
  </externalReferences>
  <definedNames>
    <definedName name="_xlnm._FilterDatabase" localSheetId="1" hidden="1">'24年全市明细表'!$A$2:$IK$302</definedName>
    <definedName name="_xlnm.Print_Titles" localSheetId="1">'24年全市明细表'!$2:$2</definedName>
    <definedName name="产品名称">OFFSET([1]Sheet2!$C$1,MATCH([1]sbmb!$F1,[1]Sheet2!$B$1:$B$65536,0)-1,,COUNTIF([1]Sheet2!$B$1:$B$65536,[1]sbmb!$F1))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<sst xmlns="http://schemas.openxmlformats.org/spreadsheetml/2006/main" count="427" uniqueCount="328">
  <si>
    <t xml:space="preserve"> 2024年农业高质量发展全面推进乡村产业振兴奖补兑现汇总表</t>
  </si>
  <si>
    <t>序号</t>
  </si>
  <si>
    <t>扶持内容</t>
  </si>
  <si>
    <t>奖补主体数量（个）</t>
  </si>
  <si>
    <r>
      <rPr>
        <b/>
        <sz val="10"/>
        <color rgb="FF000000"/>
        <rFont val="宋体"/>
        <charset val="134"/>
      </rPr>
      <t xml:space="preserve">主体申报金额
</t>
    </r>
    <r>
      <rPr>
        <b/>
        <sz val="11"/>
        <color rgb="FF000000"/>
        <rFont val="宋体"/>
        <charset val="134"/>
      </rPr>
      <t>（万元）</t>
    </r>
  </si>
  <si>
    <t>需兑付金额（万元）</t>
  </si>
  <si>
    <t>备    注</t>
  </si>
  <si>
    <t>加强特色农作物种质资源保护</t>
  </si>
  <si>
    <t>对接上级项目资金</t>
  </si>
  <si>
    <t>促进稻米产业提质增效</t>
  </si>
  <si>
    <t>推动黑塌菜产业做强做优</t>
  </si>
  <si>
    <t>引导生猪产能快速提升</t>
  </si>
  <si>
    <t>推进农产品品质保险试点</t>
  </si>
  <si>
    <t>鼓励花木盆景转型升级</t>
  </si>
  <si>
    <t>保持蚕桑产业稳定发展</t>
  </si>
  <si>
    <t>列入财政特定目标项目预算</t>
  </si>
  <si>
    <t>提升绿色优质农产品发展水平</t>
  </si>
  <si>
    <t>支持农业重大项目建设</t>
  </si>
  <si>
    <t>培育壮大新型农业经营主体</t>
  </si>
  <si>
    <t>支持电商发展</t>
  </si>
  <si>
    <t>培育壮大品牌</t>
  </si>
  <si>
    <t>强化宣传推介</t>
  </si>
  <si>
    <t>支持农业全程机械化推进</t>
  </si>
  <si>
    <t>支持数字农业建设</t>
  </si>
  <si>
    <t>支持设施园艺项目建设</t>
  </si>
  <si>
    <t>支持冷藏保鲜设施建设</t>
  </si>
  <si>
    <t>合计</t>
  </si>
  <si>
    <t>市领导意见：</t>
  </si>
  <si>
    <t>部门审核意见：</t>
  </si>
  <si>
    <t>2024年农业高质量发展全面推进乡村产业振兴奖补明细表</t>
  </si>
  <si>
    <t xml:space="preserve">
单位：万元</t>
  </si>
  <si>
    <t>扶持
内容</t>
  </si>
  <si>
    <t>文件预算总额</t>
  </si>
  <si>
    <t>项目名称</t>
  </si>
  <si>
    <t>奖补主体</t>
  </si>
  <si>
    <t>申报奖补
金额</t>
  </si>
  <si>
    <t>核定奖补
金额</t>
  </si>
  <si>
    <t>责任
单位</t>
  </si>
  <si>
    <t>备注</t>
  </si>
  <si>
    <t>一</t>
  </si>
  <si>
    <t>聚焦全产业链，建设标准化生产体系</t>
  </si>
  <si>
    <t>农科所</t>
  </si>
  <si>
    <t>单项小计</t>
  </si>
  <si>
    <t>水稻商品化集中育秧</t>
  </si>
  <si>
    <t>张志勇</t>
  </si>
  <si>
    <t>作栽站</t>
  </si>
  <si>
    <t>如皋市同心家庭农场</t>
  </si>
  <si>
    <t>如皋市恒孚稻米农地股份合作社</t>
  </si>
  <si>
    <t>鞠昌军</t>
  </si>
  <si>
    <t>丁鹏</t>
  </si>
  <si>
    <t>张海峰</t>
  </si>
  <si>
    <t>邓传兵</t>
  </si>
  <si>
    <t>夏伟</t>
  </si>
  <si>
    <t>周庆如</t>
  </si>
  <si>
    <t>张怀庚</t>
  </si>
  <si>
    <t>张怀兵</t>
  </si>
  <si>
    <t>陆小琴</t>
  </si>
  <si>
    <t>杨兴建</t>
  </si>
  <si>
    <t>杨林</t>
  </si>
  <si>
    <t>陈克强</t>
  </si>
  <si>
    <t>高丽平</t>
  </si>
  <si>
    <t>莫明春</t>
  </si>
  <si>
    <t>何伟伟</t>
  </si>
  <si>
    <t>周小兵</t>
  </si>
  <si>
    <t>沈义庆</t>
  </si>
  <si>
    <t>许波云</t>
  </si>
  <si>
    <t>钱德明</t>
  </si>
  <si>
    <t>王文荣</t>
  </si>
  <si>
    <t>丁爱兵</t>
  </si>
  <si>
    <t>马如军</t>
  </si>
  <si>
    <t>陈美军</t>
  </si>
  <si>
    <t>刘建荣</t>
  </si>
  <si>
    <t>如皋市安亭家庭农场</t>
  </si>
  <si>
    <t>纪春霞</t>
  </si>
  <si>
    <t>如皋市土兴家庭农场</t>
  </si>
  <si>
    <t>如皋市瑞云家庭农场</t>
  </si>
  <si>
    <t>盛爱军</t>
  </si>
  <si>
    <t>如皋市张氏家庭农场</t>
  </si>
  <si>
    <t>如皋市仁发家庭农场</t>
  </si>
  <si>
    <t>如皋市丁堰镇建锋家庭农场</t>
  </si>
  <si>
    <t>对接上级项目
资金</t>
  </si>
  <si>
    <t>如皋市丁堰镇蒋氏家庭农场</t>
  </si>
  <si>
    <t>如皋未来家庭农场</t>
  </si>
  <si>
    <t>如皋市建鸿家庭农场</t>
  </si>
  <si>
    <t>葛仁凤</t>
  </si>
  <si>
    <t>如皋市传颖家庭农场</t>
  </si>
  <si>
    <t>如皋市辰瑞家庭农场</t>
  </si>
  <si>
    <t>如皋市周子月家庭农场</t>
  </si>
  <si>
    <t>李秀芹</t>
  </si>
  <si>
    <t>卢新海</t>
  </si>
  <si>
    <t>石太兵</t>
  </si>
  <si>
    <t>喻德旗</t>
  </si>
  <si>
    <t>仲开泉</t>
  </si>
  <si>
    <t>佘远建</t>
  </si>
  <si>
    <t>李健</t>
  </si>
  <si>
    <t>石健军</t>
  </si>
  <si>
    <t>陈海斌</t>
  </si>
  <si>
    <t>蔡尤美</t>
  </si>
  <si>
    <t>孔随春</t>
  </si>
  <si>
    <t>如皋市天宇家庭农场</t>
  </si>
  <si>
    <t>徐志梅</t>
  </si>
  <si>
    <t>左志刚</t>
  </si>
  <si>
    <t>宋爱民</t>
  </si>
  <si>
    <t>曹国建</t>
  </si>
  <si>
    <t>杜锦成</t>
  </si>
  <si>
    <t>孙学刚</t>
  </si>
  <si>
    <t>如皋市杨淼家庭农场</t>
  </si>
  <si>
    <t>谢云彬</t>
  </si>
  <si>
    <t>王玉美</t>
  </si>
  <si>
    <t>顾祖民</t>
  </si>
  <si>
    <t>如皋市清雨家庭农场</t>
  </si>
  <si>
    <t>如皋市载富家庭农场</t>
  </si>
  <si>
    <t>石建凤</t>
  </si>
  <si>
    <t>毛建华</t>
  </si>
  <si>
    <t>搬经镇政府</t>
  </si>
  <si>
    <t>蔬菜办</t>
  </si>
  <si>
    <t>引进种母猪</t>
  </si>
  <si>
    <t>南通炜博生态养殖有限公司</t>
  </si>
  <si>
    <t>畜牧兽医站</t>
  </si>
  <si>
    <t>东串猪及东串猪杂交后代出栏奖补</t>
  </si>
  <si>
    <t>如皋市骏诚生态农业科技发展有限公司</t>
  </si>
  <si>
    <t>如皋市张大生猪养殖场</t>
  </si>
  <si>
    <t>如皋市欣成生猪养殖有限公司</t>
  </si>
  <si>
    <t>农产品品质保险</t>
  </si>
  <si>
    <t>张国华</t>
  </si>
  <si>
    <t>农险办</t>
  </si>
  <si>
    <t>高品质黑猪养殖</t>
  </si>
  <si>
    <t>南通市蒲韵农业发展有限公司</t>
  </si>
  <si>
    <t>高品质水稻种植</t>
  </si>
  <si>
    <t>南通搬鲜生农业发展有限公司</t>
  </si>
  <si>
    <t>黑塌菜品质</t>
  </si>
  <si>
    <t>如皋市综合检验检测中心</t>
  </si>
  <si>
    <t>蚕桑站</t>
  </si>
  <si>
    <t>如皋紫桃品质</t>
  </si>
  <si>
    <t>单项合计</t>
  </si>
  <si>
    <t>二</t>
  </si>
  <si>
    <t>加快提档升级，稳定区域化产业体系</t>
  </si>
  <si>
    <t>花木盆景转型升级</t>
  </si>
  <si>
    <t>如皋浩森农业发展有限公司</t>
  </si>
  <si>
    <t>花木办</t>
  </si>
  <si>
    <t>如皋市城南街道夏庄社区</t>
  </si>
  <si>
    <t>高新区（如城街道）钱长村委会</t>
  </si>
  <si>
    <t>如皋市梦景园林绿化工程有限公司</t>
  </si>
  <si>
    <t>盆景拔尖人才培养(根据年度考核排名)</t>
  </si>
  <si>
    <t>朱登峰</t>
  </si>
  <si>
    <t>李小军</t>
  </si>
  <si>
    <t>沈勇</t>
  </si>
  <si>
    <t>陈明华</t>
  </si>
  <si>
    <t>郝昌桂</t>
  </si>
  <si>
    <t>袁杨梦秋</t>
  </si>
  <si>
    <t>平小贵</t>
  </si>
  <si>
    <t>孙月飞</t>
  </si>
  <si>
    <t>王建</t>
  </si>
  <si>
    <t>张群慧</t>
  </si>
  <si>
    <t>盆景人才选拔、考核</t>
  </si>
  <si>
    <t>如皋市花木盆景产业联合会</t>
  </si>
  <si>
    <t>蚕桑产业</t>
  </si>
  <si>
    <t>蚕种风险储备基金、蚕种财政补贴、提升小蚕共育水平（财政直支，不占奖补预算）</t>
  </si>
  <si>
    <t>（不占奖补预算）</t>
  </si>
  <si>
    <t>如皋市益成鸽业有限公司</t>
  </si>
  <si>
    <t>质监科</t>
  </si>
  <si>
    <t>如皋市洲源稻米专业合作社</t>
  </si>
  <si>
    <t>如皋市紫藤家庭农场</t>
  </si>
  <si>
    <t>中皋农产品供应链有限公司</t>
  </si>
  <si>
    <t>如皋市秀彬家庭农场</t>
  </si>
  <si>
    <t>南通春华食品有限公司</t>
  </si>
  <si>
    <t>如皋市芳波家庭农场</t>
  </si>
  <si>
    <t>如皋市众林家庭农场</t>
  </si>
  <si>
    <t>如皋市丛埼家庭农场</t>
  </si>
  <si>
    <t>如皋市硒皋家庭农场</t>
  </si>
  <si>
    <t>如皋市丁堰镇轩宇家庭农场</t>
  </si>
  <si>
    <t>如皋寿乡鲜生态农业发展有限公司</t>
  </si>
  <si>
    <t>如皋市小溪家庭农场</t>
  </si>
  <si>
    <t>如皋市细生家庭农场</t>
  </si>
  <si>
    <t>南通市思香红农业有限公司</t>
  </si>
  <si>
    <t>南通硒禾面业有限公司</t>
  </si>
  <si>
    <t>南通伴西生态养殖有限公司</t>
  </si>
  <si>
    <t>吴窑镇钱庄海隆达粮食种植农地股份专业合作社</t>
  </si>
  <si>
    <t>如皋市领鲜家庭农场</t>
  </si>
  <si>
    <t>如皋市茂源粮食种植农地股份合作社</t>
  </si>
  <si>
    <t>如皋兆源米业有限公司</t>
  </si>
  <si>
    <t>如皋市仁宗食品有限公司</t>
  </si>
  <si>
    <t>如皋市旺杨种植农地股份合作社</t>
  </si>
  <si>
    <t>如皋市一米乐家庭农场</t>
  </si>
  <si>
    <t>三</t>
  </si>
  <si>
    <t>强化履约能力，健全规模化经营体系</t>
  </si>
  <si>
    <t>新开工项目被省重大项目考核系统确认</t>
  </si>
  <si>
    <t>南通能成农业发展有限公司（能成食品生产项目）</t>
  </si>
  <si>
    <t>项目办</t>
  </si>
  <si>
    <t>南通益农生态养殖有限公司（益农生态养殖水蛭人工培植项目）</t>
  </si>
  <si>
    <t>平园池村民委员会（平园池村工厂化设施渔业育苗及高密度生态养殖基地项目）</t>
  </si>
  <si>
    <t>南通科兴牧业有限公司（科兴牧业肉鸡养殖扩建项目）</t>
  </si>
  <si>
    <t>南通市长来食品有限公司（搬经肉制品加工基地项目）</t>
  </si>
  <si>
    <t>如皋市乡野一顷家庭农场（乡野一顷果蔬基地项目）</t>
  </si>
  <si>
    <t>南通拓丰农业科技有限公司（拓丰健康蓝莓种植及果汁加工项目）</t>
  </si>
  <si>
    <t>如皋市金庄家庭农场（白蒲蔣殿粮食种植加工项目）</t>
  </si>
  <si>
    <t>斯慧生物科技（江苏）有限公司（动物疫苗研发项目）</t>
  </si>
  <si>
    <t>江苏省聚威蜗牛养殖科技有限公司（市蜗牛养殖加工及配套恒温恒湿棚房建设项目）</t>
  </si>
  <si>
    <t>日顿食品（南通）有限公司（日顿食品项目）</t>
  </si>
  <si>
    <t>如皋市珍丰家庭农场（珍丰粮食烘干项目）</t>
  </si>
  <si>
    <t>新开工项目被省重大项目考核系统确认，亿元项目，次年完成设备安装</t>
  </si>
  <si>
    <t>江苏康丰现代牧业有限公司（年产预制菜6000吨冷链物流项目）</t>
  </si>
  <si>
    <t>南京金陵人家食品有限公司南通分公司（金陵人家食品项目）</t>
  </si>
  <si>
    <t>江苏鼎厨食品有限公司（年产4000吨预制菜项目）</t>
  </si>
  <si>
    <t>新建一个3000万元（含）以上的新业态（高技术）项目</t>
  </si>
  <si>
    <t>中皋农产品供应链有限公司（中皋农产品供应链项目）</t>
  </si>
  <si>
    <t>如皋市松杨泳兴农民专业合作社（白蒲镇松杨泳兴粮油贸易项目）</t>
  </si>
  <si>
    <t>南通臻禾房地产开发有限公司（庆余农贸市场项目）</t>
  </si>
  <si>
    <t>如皋鑫双洋生物科技有限公司（中药酒包装车间项目）</t>
  </si>
  <si>
    <t>江苏大昌行食品有限公司（蒲西农产品加工项目）</t>
  </si>
  <si>
    <t>如皋市耕读生态休闲发展有限公司（耕读乡村生态园项目）</t>
  </si>
  <si>
    <t>南通粮食集团储备粮管理有限公司（粮食集团新建浅圆仓及配套设施项目）</t>
  </si>
  <si>
    <t>江苏茗晟建设工程有限公司（丽锦盆景展示中心项目）</t>
  </si>
  <si>
    <t>首获南通级龙头企业</t>
  </si>
  <si>
    <t>南通星百味食品有限公司</t>
  </si>
  <si>
    <t>南通已补贴，不重复奖补。</t>
  </si>
  <si>
    <t>产业化科</t>
  </si>
  <si>
    <t>南通红成生物科技有限公司</t>
  </si>
  <si>
    <t>南通恒赢米业有限公司</t>
  </si>
  <si>
    <t>如皋市桦儒肠衣有限公司</t>
  </si>
  <si>
    <t>拓丰健康科技（南通）有限公司</t>
  </si>
  <si>
    <t>南通级龙头企业复核</t>
  </si>
  <si>
    <t>江苏一品饲料科技发展有限公司</t>
  </si>
  <si>
    <t>如皋市泽宇畜产品有限公司</t>
  </si>
  <si>
    <t>江苏寿都密码供应链管理服务有限公司</t>
  </si>
  <si>
    <t>江苏花心思盆景有限公司</t>
  </si>
  <si>
    <t>首获如皋市级农业龙头企业</t>
  </si>
  <si>
    <t>南通海惠食品有限公司</t>
  </si>
  <si>
    <t>南通粒粒寿米业有限公司</t>
  </si>
  <si>
    <t>南通市长来食品有限公司</t>
  </si>
  <si>
    <t>江苏高旺高食品有限公司</t>
  </si>
  <si>
    <t>江苏昭丰农业生态科技有限公司</t>
  </si>
  <si>
    <t>如皋市级农业龙头企业复核</t>
  </si>
  <si>
    <t>如皋筷乐米业有限公司</t>
  </si>
  <si>
    <t>如皋市绿野生态农业观光中心</t>
  </si>
  <si>
    <t>家庭农场主保险</t>
  </si>
  <si>
    <t>如皋市丰瑞家庭农场</t>
  </si>
  <si>
    <t>园艺科</t>
  </si>
  <si>
    <t>如皋市山水家庭农场</t>
  </si>
  <si>
    <t>如皋市海平家庭农场</t>
  </si>
  <si>
    <t>如皋市丰圣家庭农场</t>
  </si>
  <si>
    <t>如皋市新元家庭农场</t>
  </si>
  <si>
    <t>如皋市九华镇孙红娟家庭农场</t>
  </si>
  <si>
    <t>四</t>
  </si>
  <si>
    <t>拓宽销售渠道，构建多元化
流通体系</t>
  </si>
  <si>
    <t>支持电商发展（农产品电子商务销售补助）</t>
  </si>
  <si>
    <t>南通玉兔集团有限公司</t>
  </si>
  <si>
    <t>信息中心</t>
  </si>
  <si>
    <t>江苏源味农业科技有限公司</t>
  </si>
  <si>
    <t>如皋市苏荣电子商务有限公司</t>
  </si>
  <si>
    <t>南通市谷溢新农业科技有限公司</t>
  </si>
  <si>
    <t>南通道恒食品有限公司</t>
  </si>
  <si>
    <t>江苏花名堂科技有限公司</t>
  </si>
  <si>
    <t>江苏弘玖水产有限公司</t>
  </si>
  <si>
    <t>倪吉（圆明园艺）</t>
  </si>
  <si>
    <t>马巧云（巧云花园）</t>
  </si>
  <si>
    <t>江苏乔园景观建设工程有限公司</t>
  </si>
  <si>
    <t>如皋市中景盆艺店</t>
  </si>
  <si>
    <t>强化宣传推介
（江苏省绿优农产品进餐厅宣传推荐行）</t>
  </si>
  <si>
    <t>强化宣传推介
（第二届长三角绿色优质农产品推广周）</t>
  </si>
  <si>
    <t>强化宣传推介
（2024年全国名特优新农产品产销对接）</t>
  </si>
  <si>
    <t>强化宣传推介
(首届平园池村油菜花节活动)</t>
  </si>
  <si>
    <t>市场科</t>
  </si>
  <si>
    <t>南通谷溢新农业科技有限公司</t>
  </si>
  <si>
    <t>江苏馥寿生物科技有限公司</t>
  </si>
  <si>
    <t>江苏花名堂农业科技发展有限公司</t>
  </si>
  <si>
    <t>姚家凤（如皋香袋制作技艺）</t>
  </si>
  <si>
    <t>如皋市郭氏风筝工艺厂（如皋风筝制作技艺）</t>
  </si>
  <si>
    <t>郭承凯（如皋灯彩）</t>
  </si>
  <si>
    <t>龚建俊（林梓红木制作技艺）</t>
  </si>
  <si>
    <t>强化宣传推介
(中国农民丰收节南通活动)</t>
  </si>
  <si>
    <t>如皋市白蒲三香斋茶干有限公司</t>
  </si>
  <si>
    <t>如皋市华阜食品有限公司</t>
  </si>
  <si>
    <t>第二十一届中国国际农产品交易会</t>
  </si>
  <si>
    <t>江苏溯源食品有限公司</t>
  </si>
  <si>
    <t>江苏农芯农业科技有限公司</t>
  </si>
  <si>
    <t>如皋市农业农村局</t>
  </si>
  <si>
    <t>2025上海新春农产品大联展</t>
  </si>
  <si>
    <t>张大生猪养殖场</t>
  </si>
  <si>
    <t>2025新春年货供销大集</t>
  </si>
  <si>
    <t>如皋永康生物科技有限公司</t>
  </si>
  <si>
    <t>如皋生态黑猪肉直营店</t>
  </si>
  <si>
    <t>如皋市吉春家庭农场</t>
  </si>
  <si>
    <t>2024江苏供销年货大集暨“鲜丰汇”新春购物节（2024年1月19日-21日，1月18日布展）</t>
  </si>
  <si>
    <t>如皋市君子食品生产有限公司</t>
  </si>
  <si>
    <t>供销社</t>
  </si>
  <si>
    <t>2024首届中国•如皋龙游湖新春灯会“苏•皋长寿”特色产品展（2024年2月5日-2月7日）</t>
  </si>
  <si>
    <t>南通市蒲泉食品厂</t>
  </si>
  <si>
    <t>如皋市林梓潮糕店</t>
  </si>
  <si>
    <t>南通一品酥食品有限公司</t>
  </si>
  <si>
    <t>“率鲜进沪”2024南通名优农产品进上海相关活动（2024年9月26日-9月28日，9月25日布展）</t>
  </si>
  <si>
    <t>如皋味鲜屾生鲜经营部</t>
  </si>
  <si>
    <t>南通和美食品有限公司</t>
  </si>
  <si>
    <t>南通白蒲黄酒有限公司</t>
  </si>
  <si>
    <t>如皋市供销总社</t>
  </si>
  <si>
    <t>“苏州供销大集——金秋十月”农产品推介会（2024年10月18日-10月20日,10月17日布展）</t>
  </si>
  <si>
    <t>江苏馥寿科技生物有限公司</t>
  </si>
  <si>
    <t>如皋市如城老孟餐饮店</t>
  </si>
  <si>
    <t>如皋市供销合作总社</t>
  </si>
  <si>
    <t>苏州第四届长三角国际健康养老产业交易会（2024年11月1日-3日，10月31日布展）</t>
  </si>
  <si>
    <t>江苏长寿集团广兴米业有限公司</t>
  </si>
  <si>
    <t>如皋市正富食品厂</t>
  </si>
  <si>
    <t>如皋市相逢家庭农场</t>
  </si>
  <si>
    <t>如皋市康寿食品厂</t>
  </si>
  <si>
    <t>如皋市中蜂研究所</t>
  </si>
  <si>
    <t>2024长三角名优农产品供销大集暨苏陕协作陕西特色农产品推介活动（2024年11月29-12月1日，11月28日布展）</t>
  </si>
  <si>
    <t>如皋市金旺家庭农场</t>
  </si>
  <si>
    <t>“苏州供销大集——冬至送暖”农产品推介会（2024年12月20日-12月22日，12月19日布展）</t>
  </si>
  <si>
    <t>“苏·皋长寿”区域公用品牌策划及运营</t>
  </si>
  <si>
    <t>五</t>
  </si>
  <si>
    <t>提高科技水平，培育现代化装备体系</t>
  </si>
  <si>
    <t>农业生产全程全面机械化推进、特粮特经装备发展</t>
  </si>
  <si>
    <t>如皋市九华镇杨码村股份经济合作社</t>
  </si>
  <si>
    <t>农机科</t>
  </si>
  <si>
    <r>
      <rPr>
        <sz val="16"/>
        <color rgb="FFFF0000"/>
        <rFont val="宋体"/>
        <charset val="134"/>
      </rPr>
      <t>拟对接上级项目</t>
    </r>
    <r>
      <rPr>
        <sz val="16"/>
        <color rgb="FFFF0000"/>
        <rFont val="Times New Roman"/>
        <charset val="134"/>
      </rPr>
      <t xml:space="preserve">
</t>
    </r>
    <r>
      <rPr>
        <sz val="16"/>
        <color rgb="FFFF0000"/>
        <rFont val="宋体"/>
        <charset val="134"/>
      </rPr>
      <t>资金</t>
    </r>
  </si>
  <si>
    <t>如皋市新时家庭农场</t>
  </si>
  <si>
    <t>如皋市鑫磊生态家庭农场</t>
  </si>
  <si>
    <t>设施园艺项目建设</t>
  </si>
  <si>
    <t>南通杨天农业科技发展有限公司</t>
  </si>
  <si>
    <t>第二年30%</t>
  </si>
  <si>
    <t>如皋市名花堂家庭农场</t>
  </si>
  <si>
    <t>第三年30%</t>
  </si>
  <si>
    <t>第一年40%</t>
  </si>
  <si>
    <t>冷藏保鲜设施建设</t>
  </si>
  <si>
    <t>如皋市万福禽业专业合作社</t>
  </si>
  <si>
    <t>南通长来食品有限公司</t>
  </si>
  <si>
    <t>江苏皋德食材有限公司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</si>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</sst>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0.00000_);[Red]\(0.00000\)"/>
    <numFmt numFmtId="179" formatCode="0.00_ "/>
  </numFmts>
  <fonts count="75">
    <font>
      <sz val="11"/>
      <color indexed="8"/>
      <name val="宋体"/>
      <charset val="134"/>
    </font>
    <font>
      <sz val="12"/>
      <name val="黑体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12"/>
      <name val="黑体"/>
      <charset val="134"/>
    </font>
    <font>
      <b/>
      <sz val="16"/>
      <name val="黑体"/>
      <charset val="134"/>
    </font>
    <font>
      <sz val="16"/>
      <name val="宋体"/>
      <charset val="134"/>
    </font>
    <font>
      <sz val="16"/>
      <name val="宋体"/>
      <charset val="134"/>
      <scheme val="minor"/>
    </font>
    <font>
      <sz val="16"/>
      <name val="仿宋"/>
      <charset val="134"/>
    </font>
    <font>
      <sz val="16"/>
      <color indexed="10"/>
      <name val="仿宋"/>
      <charset val="134"/>
    </font>
    <font>
      <sz val="16"/>
      <color rgb="FFFF0000"/>
      <name val="仿宋"/>
      <charset val="134"/>
    </font>
    <font>
      <b/>
      <sz val="16"/>
      <name val="宋体"/>
      <charset val="134"/>
      <scheme val="minor"/>
    </font>
    <font>
      <b/>
      <sz val="16"/>
      <name val="仿宋"/>
      <charset val="134"/>
    </font>
    <font>
      <sz val="16"/>
      <name val="Times New Roman"/>
      <charset val="134"/>
    </font>
    <font>
      <sz val="16"/>
      <color indexed="8"/>
      <name val="宋体"/>
      <charset val="134"/>
      <scheme val="minor"/>
    </font>
    <font>
      <b/>
      <sz val="16"/>
      <color indexed="60"/>
      <name val="Times New Roman"/>
      <charset val="134"/>
    </font>
    <font>
      <sz val="16"/>
      <color indexed="10"/>
      <name val="宋体"/>
      <charset val="134"/>
    </font>
    <font>
      <sz val="16"/>
      <color indexed="60"/>
      <name val="Times New Roman"/>
      <charset val="134"/>
    </font>
    <font>
      <b/>
      <sz val="16"/>
      <color rgb="FFFF0000"/>
      <name val="Times New Roman"/>
      <charset val="134"/>
    </font>
    <font>
      <b/>
      <sz val="16"/>
      <color indexed="30"/>
      <name val="Times New Roman"/>
      <charset val="134"/>
    </font>
    <font>
      <sz val="16"/>
      <color indexed="0"/>
      <name val="宋体"/>
      <charset val="134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color rgb="FFFF0000"/>
      <name val="楷体_GB2312"/>
      <charset val="134"/>
    </font>
    <font>
      <sz val="16"/>
      <color rgb="FFFF0000"/>
      <name val="Times New Roman"/>
      <charset val="134"/>
    </font>
    <font>
      <b/>
      <sz val="16"/>
      <color theme="5"/>
      <name val="宋体"/>
      <charset val="134"/>
    </font>
    <font>
      <sz val="16"/>
      <color rgb="FF000000"/>
      <name val="楷体_GB2312"/>
      <charset val="134"/>
    </font>
    <font>
      <b/>
      <sz val="16"/>
      <color rgb="FFC00000"/>
      <name val="Times New Roman"/>
      <charset val="134"/>
    </font>
    <font>
      <b/>
      <sz val="16"/>
      <name val="宋体"/>
      <charset val="134"/>
    </font>
    <font>
      <sz val="16"/>
      <color rgb="FF000000"/>
      <name val="宋体"/>
      <charset val="134"/>
    </font>
    <font>
      <sz val="16"/>
      <color indexed="8"/>
      <name val="宋体"/>
      <charset val="134"/>
    </font>
    <font>
      <sz val="16"/>
      <color indexed="10"/>
      <name val="Times New Roman"/>
      <charset val="134"/>
    </font>
    <font>
      <sz val="16"/>
      <color rgb="FFFF0000"/>
      <name val="宋体"/>
      <charset val="134"/>
    </font>
    <font>
      <sz val="16"/>
      <color indexed="8"/>
      <name val="Times New Roman"/>
      <charset val="134"/>
    </font>
    <font>
      <b/>
      <sz val="16"/>
      <name val="Times New Roman"/>
      <charset val="134"/>
    </font>
    <font>
      <b/>
      <sz val="16"/>
      <color rgb="FFC00000"/>
      <name val="仿宋"/>
      <charset val="134"/>
    </font>
    <font>
      <sz val="16"/>
      <color rgb="FF000000"/>
      <name val="宋体"/>
      <charset val="134"/>
      <scheme val="minor"/>
    </font>
    <font>
      <sz val="16"/>
      <color indexed="8"/>
      <name val="仿宋"/>
      <charset val="134"/>
    </font>
    <font>
      <sz val="16"/>
      <name val="仿宋_GB2312"/>
      <charset val="134"/>
    </font>
    <font>
      <sz val="16"/>
      <color theme="1"/>
      <name val="仿宋"/>
      <charset val="134"/>
    </font>
    <font>
      <b/>
      <sz val="16"/>
      <color rgb="FF0070C0"/>
      <name val="宋体"/>
      <charset val="134"/>
    </font>
    <font>
      <b/>
      <sz val="16"/>
      <color rgb="FF0070C0"/>
      <name val="Times New Roman"/>
      <charset val="134"/>
    </font>
    <font>
      <b/>
      <sz val="16"/>
      <color indexed="10"/>
      <name val="Times New Roman"/>
      <charset val="134"/>
    </font>
    <font>
      <b/>
      <sz val="16"/>
      <color rgb="FF0070C0"/>
      <name val="仿宋"/>
      <charset val="134"/>
    </font>
    <font>
      <b/>
      <sz val="22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rgb="FF000000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12"/>
      <name val="宋体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0">
    <xf numFmtId="0" fontId="0" fillId="0" borderId="0">
      <alignment vertical="center"/>
    </xf>
    <xf numFmtId="43" fontId="52" fillId="0" borderId="0" applyFont="0" applyFill="0" applyBorder="0" applyAlignment="0" applyProtection="0">
      <alignment vertical="center"/>
    </xf>
    <xf numFmtId="44" fontId="52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2" fontId="52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2" fillId="3" borderId="10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1" applyNumberFormat="0" applyFill="0" applyAlignment="0" applyProtection="0">
      <alignment vertical="center"/>
    </xf>
    <xf numFmtId="0" fontId="59" fillId="0" borderId="11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4" borderId="13" applyNumberFormat="0" applyAlignment="0" applyProtection="0">
      <alignment vertical="center"/>
    </xf>
    <xf numFmtId="0" fontId="62" fillId="5" borderId="14" applyNumberFormat="0" applyAlignment="0" applyProtection="0">
      <alignment vertical="center"/>
    </xf>
    <xf numFmtId="0" fontId="63" fillId="5" borderId="13" applyNumberFormat="0" applyAlignment="0" applyProtection="0">
      <alignment vertical="center"/>
    </xf>
    <xf numFmtId="0" fontId="64" fillId="6" borderId="15" applyNumberFormat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70" fillId="10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top"/>
      <protection locked="0"/>
    </xf>
    <xf numFmtId="0" fontId="52" fillId="0" borderId="0">
      <alignment vertical="center"/>
    </xf>
    <xf numFmtId="0" fontId="73" fillId="0" borderId="0">
      <alignment vertical="center"/>
    </xf>
    <xf numFmtId="0" fontId="52" fillId="0" borderId="0"/>
    <xf numFmtId="0" fontId="73" fillId="0" borderId="0">
      <alignment vertical="center"/>
    </xf>
    <xf numFmtId="0" fontId="52" fillId="0" borderId="0">
      <alignment vertical="center"/>
    </xf>
    <xf numFmtId="0" fontId="73" fillId="0" borderId="0"/>
    <xf numFmtId="0" fontId="52" fillId="0" borderId="0"/>
    <xf numFmtId="0" fontId="52" fillId="0" borderId="0">
      <alignment vertical="center"/>
    </xf>
    <xf numFmtId="0" fontId="52" fillId="0" borderId="0">
      <alignment vertical="center"/>
    </xf>
    <xf numFmtId="0" fontId="73" fillId="0" borderId="0"/>
    <xf numFmtId="0" fontId="0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>
      <alignment vertical="center"/>
    </xf>
    <xf numFmtId="0" fontId="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>
      <alignment vertical="center"/>
    </xf>
    <xf numFmtId="0" fontId="52" fillId="0" borderId="0">
      <alignment vertical="center"/>
    </xf>
    <xf numFmtId="0" fontId="73" fillId="0" borderId="0">
      <alignment vertical="center"/>
    </xf>
    <xf numFmtId="0" fontId="52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73" fillId="0" borderId="0">
      <alignment vertical="center"/>
    </xf>
    <xf numFmtId="0" fontId="52" fillId="0" borderId="0"/>
    <xf numFmtId="0" fontId="52" fillId="0" borderId="0"/>
    <xf numFmtId="0" fontId="52" fillId="0" borderId="0">
      <alignment vertical="center"/>
    </xf>
    <xf numFmtId="0" fontId="73" fillId="0" borderId="0"/>
    <xf numFmtId="0" fontId="73" fillId="0" borderId="0"/>
    <xf numFmtId="0" fontId="0" fillId="0" borderId="0">
      <alignment vertical="center"/>
    </xf>
    <xf numFmtId="0" fontId="52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0" fillId="0" borderId="0">
      <alignment vertical="center"/>
    </xf>
    <xf numFmtId="0" fontId="52" fillId="0" borderId="0"/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73" fillId="0" borderId="0">
      <alignment vertical="center"/>
    </xf>
    <xf numFmtId="0" fontId="73" fillId="0" borderId="0"/>
    <xf numFmtId="0" fontId="52" fillId="0" borderId="0"/>
    <xf numFmtId="0" fontId="52" fillId="0" borderId="0">
      <alignment vertical="center"/>
    </xf>
    <xf numFmtId="0" fontId="73" fillId="0" borderId="0">
      <alignment vertical="center"/>
    </xf>
    <xf numFmtId="0" fontId="73" fillId="0" borderId="0"/>
    <xf numFmtId="0" fontId="52" fillId="0" borderId="0">
      <alignment vertical="center"/>
    </xf>
    <xf numFmtId="0" fontId="52" fillId="0" borderId="0"/>
    <xf numFmtId="0" fontId="73" fillId="0" borderId="0"/>
    <xf numFmtId="0" fontId="52" fillId="0" borderId="0">
      <alignment vertical="center"/>
    </xf>
    <xf numFmtId="0" fontId="73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/>
    <xf numFmtId="0" fontId="0" fillId="0" borderId="0">
      <alignment vertical="center"/>
    </xf>
    <xf numFmtId="0" fontId="73" fillId="0" borderId="0">
      <alignment vertical="center"/>
    </xf>
    <xf numFmtId="0" fontId="73" fillId="0" borderId="0"/>
    <xf numFmtId="0" fontId="52" fillId="0" borderId="0"/>
    <xf numFmtId="0" fontId="73" fillId="0" borderId="0"/>
    <xf numFmtId="0" fontId="0" fillId="0" borderId="0">
      <alignment vertical="center"/>
    </xf>
    <xf numFmtId="0" fontId="52" fillId="0" borderId="0"/>
    <xf numFmtId="0" fontId="73" fillId="0" borderId="0"/>
    <xf numFmtId="0" fontId="73" fillId="0" borderId="0">
      <alignment vertical="center"/>
    </xf>
    <xf numFmtId="0" fontId="0" fillId="0" borderId="0">
      <alignment vertical="center"/>
    </xf>
    <xf numFmtId="0" fontId="52" fillId="0" borderId="0"/>
    <xf numFmtId="0" fontId="52" fillId="0" borderId="0"/>
    <xf numFmtId="0" fontId="73" fillId="0" borderId="0"/>
    <xf numFmtId="0" fontId="52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0" fillId="0" borderId="0">
      <alignment vertical="center"/>
    </xf>
    <xf numFmtId="0" fontId="52" fillId="0" borderId="0"/>
    <xf numFmtId="0" fontId="52" fillId="0" borderId="0"/>
    <xf numFmtId="0" fontId="0" fillId="0" borderId="0">
      <alignment vertical="center"/>
    </xf>
    <xf numFmtId="0" fontId="52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0" fillId="0" borderId="0">
      <alignment vertical="center"/>
    </xf>
    <xf numFmtId="0" fontId="52" fillId="0" borderId="0"/>
    <xf numFmtId="0" fontId="52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73" fillId="0" borderId="0">
      <alignment vertical="center"/>
    </xf>
    <xf numFmtId="0" fontId="52" fillId="0" borderId="0"/>
    <xf numFmtId="0" fontId="73" fillId="0" borderId="0"/>
    <xf numFmtId="0" fontId="0" fillId="0" borderId="0">
      <alignment vertical="center"/>
    </xf>
    <xf numFmtId="0" fontId="52" fillId="0" borderId="0">
      <alignment vertical="center"/>
    </xf>
    <xf numFmtId="0" fontId="73" fillId="0" borderId="0"/>
    <xf numFmtId="0" fontId="0" fillId="0" borderId="0">
      <alignment vertical="center"/>
    </xf>
    <xf numFmtId="0" fontId="0" fillId="0" borderId="0">
      <alignment vertical="center"/>
    </xf>
    <xf numFmtId="0" fontId="52" fillId="0" borderId="0"/>
    <xf numFmtId="0" fontId="73" fillId="0" borderId="0"/>
    <xf numFmtId="0" fontId="52" fillId="0" borderId="0">
      <alignment vertical="center"/>
    </xf>
    <xf numFmtId="0" fontId="73" fillId="0" borderId="0"/>
    <xf numFmtId="0" fontId="0" fillId="0" borderId="0">
      <alignment vertical="center"/>
    </xf>
    <xf numFmtId="0" fontId="73" fillId="0" borderId="0">
      <alignment vertical="center"/>
    </xf>
    <xf numFmtId="0" fontId="52" fillId="0" borderId="0"/>
    <xf numFmtId="0" fontId="52" fillId="0" borderId="0"/>
    <xf numFmtId="0" fontId="73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73" fillId="0" borderId="0">
      <alignment vertical="center"/>
    </xf>
    <xf numFmtId="0" fontId="52" fillId="0" borderId="0">
      <alignment vertical="center"/>
    </xf>
    <xf numFmtId="0" fontId="73" fillId="0" borderId="0">
      <alignment vertical="center"/>
    </xf>
    <xf numFmtId="0" fontId="52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52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/>
    <xf numFmtId="0" fontId="73" fillId="0" borderId="0"/>
    <xf numFmtId="0" fontId="52" fillId="0" borderId="0">
      <alignment vertical="center"/>
    </xf>
    <xf numFmtId="0" fontId="52" fillId="0" borderId="0">
      <alignment vertical="center"/>
    </xf>
    <xf numFmtId="0" fontId="73" fillId="0" borderId="0"/>
    <xf numFmtId="0" fontId="52" fillId="0" borderId="0"/>
    <xf numFmtId="0" fontId="52" fillId="0" borderId="0">
      <alignment vertical="center"/>
    </xf>
    <xf numFmtId="0" fontId="52" fillId="0" borderId="0"/>
    <xf numFmtId="0" fontId="73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0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52" fillId="0" borderId="0"/>
    <xf numFmtId="0" fontId="73" fillId="0" borderId="0">
      <alignment vertical="center"/>
    </xf>
    <xf numFmtId="0" fontId="73" fillId="0" borderId="0">
      <alignment vertical="center"/>
    </xf>
    <xf numFmtId="0" fontId="52" fillId="0" borderId="0">
      <alignment vertical="center"/>
    </xf>
    <xf numFmtId="0" fontId="73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73" fillId="0" borderId="0">
      <alignment vertical="center"/>
    </xf>
    <xf numFmtId="0" fontId="0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52" fillId="0" borderId="0"/>
    <xf numFmtId="0" fontId="52" fillId="0" borderId="0"/>
    <xf numFmtId="0" fontId="52" fillId="0" borderId="0"/>
    <xf numFmtId="0" fontId="0" fillId="0" borderId="0">
      <alignment vertical="center"/>
    </xf>
    <xf numFmtId="0" fontId="73" fillId="0" borderId="0"/>
    <xf numFmtId="0" fontId="73" fillId="0" borderId="0">
      <alignment vertical="center"/>
    </xf>
    <xf numFmtId="0" fontId="52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</cellStyleXfs>
  <cellXfs count="19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131" applyFont="1" applyFill="1" applyBorder="1" applyAlignment="1">
      <alignment horizontal="center" vertical="center" wrapText="1"/>
    </xf>
    <xf numFmtId="0" fontId="9" fillId="0" borderId="3" xfId="131" applyFont="1" applyFill="1" applyBorder="1" applyAlignment="1">
      <alignment horizontal="center" vertical="center" wrapText="1"/>
    </xf>
    <xf numFmtId="0" fontId="10" fillId="0" borderId="2" xfId="13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0" fillId="0" borderId="2" xfId="143" applyFont="1" applyFill="1" applyBorder="1" applyAlignment="1">
      <alignment horizontal="center" vertical="center" wrapText="1"/>
    </xf>
    <xf numFmtId="176" fontId="11" fillId="0" borderId="2" xfId="143" applyNumberFormat="1" applyFont="1" applyFill="1" applyBorder="1" applyAlignment="1">
      <alignment horizontal="center" vertical="center" wrapText="1"/>
    </xf>
    <xf numFmtId="0" fontId="11" fillId="0" borderId="2" xfId="143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77" fontId="22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>
      <alignment horizontal="center" vertical="center" wrapText="1"/>
    </xf>
    <xf numFmtId="176" fontId="24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7" fontId="22" fillId="0" borderId="6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177" fontId="22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6" fillId="0" borderId="2" xfId="131" applyFont="1" applyFill="1" applyBorder="1" applyAlignment="1">
      <alignment horizontal="center" vertical="center" wrapText="1"/>
    </xf>
    <xf numFmtId="176" fontId="27" fillId="0" borderId="2" xfId="143" applyNumberFormat="1" applyFont="1" applyFill="1" applyBorder="1" applyAlignment="1">
      <alignment horizontal="center" vertical="center" wrapText="1"/>
    </xf>
    <xf numFmtId="0" fontId="28" fillId="0" borderId="2" xfId="110" applyFont="1" applyFill="1" applyBorder="1" applyAlignment="1">
      <alignment horizontal="center" vertical="center" wrapText="1"/>
    </xf>
    <xf numFmtId="0" fontId="29" fillId="0" borderId="2" xfId="131" applyFont="1" applyFill="1" applyBorder="1" applyAlignment="1">
      <alignment horizontal="center" vertical="center" wrapText="1"/>
    </xf>
    <xf numFmtId="176" fontId="30" fillId="0" borderId="2" xfId="143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9" fillId="0" borderId="4" xfId="13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9" fillId="0" borderId="4" xfId="11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0" fontId="9" fillId="0" borderId="6" xfId="131" applyFont="1" applyFill="1" applyBorder="1" applyAlignment="1">
      <alignment horizontal="center" vertical="center" wrapText="1"/>
    </xf>
    <xf numFmtId="0" fontId="9" fillId="0" borderId="6" xfId="11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2" fillId="0" borderId="2" xfId="13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176" fontId="16" fillId="0" borderId="2" xfId="131" applyNumberFormat="1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33" fillId="0" borderId="2" xfId="131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6" fontId="27" fillId="0" borderId="2" xfId="131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176" fontId="27" fillId="0" borderId="2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76" fontId="16" fillId="0" borderId="2" xfId="112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78" fontId="19" fillId="0" borderId="2" xfId="0" applyNumberFormat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9" fillId="0" borderId="5" xfId="131" applyFont="1" applyFill="1" applyBorder="1" applyAlignment="1">
      <alignment horizontal="center" vertical="center" wrapText="1"/>
    </xf>
    <xf numFmtId="176" fontId="30" fillId="0" borderId="2" xfId="0" applyNumberFormat="1" applyFont="1" applyFill="1" applyBorder="1" applyAlignment="1">
      <alignment horizontal="center" vertical="center" wrapText="1"/>
    </xf>
    <xf numFmtId="0" fontId="33" fillId="0" borderId="4" xfId="78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76" fontId="16" fillId="0" borderId="2" xfId="143" applyNumberFormat="1" applyFont="1" applyFill="1" applyBorder="1" applyAlignment="1">
      <alignment horizontal="center" vertical="center" wrapText="1"/>
    </xf>
    <xf numFmtId="0" fontId="33" fillId="0" borderId="6" xfId="78" applyFont="1" applyFill="1" applyBorder="1" applyAlignment="1">
      <alignment horizontal="center" vertical="center" wrapText="1"/>
    </xf>
    <xf numFmtId="0" fontId="33" fillId="0" borderId="2" xfId="78" applyFont="1" applyFill="1" applyBorder="1" applyAlignment="1">
      <alignment horizontal="center" vertical="center" wrapText="1"/>
    </xf>
    <xf numFmtId="0" fontId="33" fillId="0" borderId="5" xfId="78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3" fillId="0" borderId="2" xfId="143" applyFont="1" applyFill="1" applyBorder="1" applyAlignment="1">
      <alignment horizontal="center" vertical="center" wrapText="1"/>
    </xf>
    <xf numFmtId="0" fontId="9" fillId="0" borderId="2" xfId="143" applyFont="1" applyFill="1" applyBorder="1" applyAlignment="1">
      <alignment horizontal="center" vertical="center" wrapText="1"/>
    </xf>
    <xf numFmtId="176" fontId="9" fillId="0" borderId="4" xfId="143" applyNumberFormat="1" applyFont="1" applyFill="1" applyBorder="1" applyAlignment="1">
      <alignment horizontal="center" vertical="center" wrapText="1"/>
    </xf>
    <xf numFmtId="0" fontId="36" fillId="0" borderId="2" xfId="143" applyFont="1" applyFill="1" applyBorder="1" applyAlignment="1">
      <alignment horizontal="center" vertical="center" wrapText="1"/>
    </xf>
    <xf numFmtId="176" fontId="16" fillId="0" borderId="6" xfId="143" applyNumberFormat="1" applyFont="1" applyFill="1" applyBorder="1" applyAlignment="1">
      <alignment horizontal="center" vertical="center" wrapText="1"/>
    </xf>
    <xf numFmtId="176" fontId="16" fillId="0" borderId="5" xfId="143" applyNumberFormat="1" applyFont="1" applyFill="1" applyBorder="1" applyAlignment="1">
      <alignment horizontal="center" vertical="center" wrapText="1"/>
    </xf>
    <xf numFmtId="0" fontId="33" fillId="0" borderId="4" xfId="143" applyFont="1" applyFill="1" applyBorder="1" applyAlignment="1">
      <alignment horizontal="center" vertical="center" wrapText="1"/>
    </xf>
    <xf numFmtId="0" fontId="36" fillId="0" borderId="6" xfId="143" applyFont="1" applyFill="1" applyBorder="1" applyAlignment="1">
      <alignment horizontal="center" vertical="center" wrapText="1"/>
    </xf>
    <xf numFmtId="0" fontId="36" fillId="0" borderId="5" xfId="143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9" fillId="0" borderId="5" xfId="131" applyFont="1" applyFill="1" applyBorder="1" applyAlignment="1">
      <alignment vertical="center" wrapText="1"/>
    </xf>
    <xf numFmtId="0" fontId="38" fillId="2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38" fillId="2" borderId="4" xfId="0" applyNumberFormat="1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76" fontId="11" fillId="0" borderId="2" xfId="110" applyNumberFormat="1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17" fillId="0" borderId="2" xfId="143" applyFont="1" applyFill="1" applyBorder="1" applyAlignment="1">
      <alignment horizontal="center" vertical="center" wrapText="1"/>
    </xf>
    <xf numFmtId="176" fontId="40" fillId="0" borderId="2" xfId="143" applyNumberFormat="1" applyFont="1" applyFill="1" applyBorder="1" applyAlignment="1">
      <alignment horizontal="center" vertical="center" wrapText="1"/>
    </xf>
    <xf numFmtId="0" fontId="9" fillId="0" borderId="2" xfId="65" applyFont="1" applyFill="1" applyBorder="1" applyAlignment="1">
      <alignment horizontal="center" vertical="center" wrapText="1"/>
    </xf>
    <xf numFmtId="0" fontId="10" fillId="0" borderId="4" xfId="143" applyFont="1" applyFill="1" applyBorder="1" applyAlignment="1">
      <alignment horizontal="center" vertical="center" wrapText="1"/>
    </xf>
    <xf numFmtId="0" fontId="10" fillId="0" borderId="2" xfId="65" applyFont="1" applyFill="1" applyBorder="1" applyAlignment="1">
      <alignment horizontal="center" vertical="center" wrapText="1"/>
    </xf>
    <xf numFmtId="0" fontId="10" fillId="0" borderId="6" xfId="143" applyFont="1" applyFill="1" applyBorder="1" applyAlignment="1">
      <alignment horizontal="center" vertical="center" wrapText="1"/>
    </xf>
    <xf numFmtId="0" fontId="10" fillId="0" borderId="5" xfId="143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25" fillId="0" borderId="6" xfId="143" applyFont="1" applyFill="1" applyBorder="1" applyAlignment="1">
      <alignment horizontal="center" vertical="center" wrapText="1"/>
    </xf>
    <xf numFmtId="0" fontId="25" fillId="0" borderId="5" xfId="143" applyFont="1" applyFill="1" applyBorder="1" applyAlignment="1">
      <alignment horizontal="center" vertical="center" wrapText="1"/>
    </xf>
    <xf numFmtId="176" fontId="25" fillId="0" borderId="2" xfId="143" applyNumberFormat="1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6" fontId="41" fillId="0" borderId="2" xfId="0" applyNumberFormat="1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176" fontId="33" fillId="0" borderId="2" xfId="0" applyNumberFormat="1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176" fontId="40" fillId="0" borderId="2" xfId="0" applyNumberFormat="1" applyFont="1" applyFill="1" applyBorder="1" applyAlignment="1">
      <alignment horizontal="center" vertical="center" wrapText="1"/>
    </xf>
    <xf numFmtId="0" fontId="11" fillId="0" borderId="4" xfId="143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9" fillId="0" borderId="2" xfId="143" applyFont="1" applyFill="1" applyBorder="1" applyAlignment="1">
      <alignment horizontal="center" vertical="center" wrapText="1"/>
    </xf>
    <xf numFmtId="0" fontId="11" fillId="0" borderId="6" xfId="143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143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176" fontId="13" fillId="0" borderId="2" xfId="112" applyNumberFormat="1" applyFont="1" applyFill="1" applyBorder="1" applyAlignment="1">
      <alignment horizontal="center" vertical="center" wrapText="1"/>
    </xf>
    <xf numFmtId="0" fontId="11" fillId="0" borderId="6" xfId="78" applyFont="1" applyFill="1" applyBorder="1" applyAlignment="1">
      <alignment horizontal="center" vertical="center" wrapText="1"/>
    </xf>
    <xf numFmtId="0" fontId="10" fillId="0" borderId="4" xfId="112" applyFont="1" applyFill="1" applyBorder="1" applyAlignment="1">
      <alignment horizontal="center" vertical="center" wrapText="1"/>
    </xf>
    <xf numFmtId="176" fontId="42" fillId="0" borderId="2" xfId="0" applyNumberFormat="1" applyFont="1" applyFill="1" applyBorder="1" applyAlignment="1">
      <alignment horizontal="center" vertical="center" wrapText="1"/>
    </xf>
    <xf numFmtId="0" fontId="11" fillId="0" borderId="4" xfId="78" applyFont="1" applyFill="1" applyBorder="1" applyAlignment="1">
      <alignment horizontal="center" vertical="center" wrapText="1"/>
    </xf>
    <xf numFmtId="0" fontId="10" fillId="0" borderId="6" xfId="112" applyFont="1" applyFill="1" applyBorder="1" applyAlignment="1">
      <alignment horizontal="center" vertical="center" wrapText="1"/>
    </xf>
    <xf numFmtId="0" fontId="10" fillId="0" borderId="5" xfId="112" applyFont="1" applyFill="1" applyBorder="1" applyAlignment="1">
      <alignment horizontal="center" vertical="center" wrapText="1"/>
    </xf>
    <xf numFmtId="176" fontId="42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wrapText="1"/>
    </xf>
    <xf numFmtId="0" fontId="11" fillId="0" borderId="5" xfId="78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177" fontId="45" fillId="0" borderId="2" xfId="0" applyNumberFormat="1" applyFont="1" applyFill="1" applyBorder="1" applyAlignment="1">
      <alignment horizontal="center" vertical="center" wrapText="1"/>
    </xf>
    <xf numFmtId="176" fontId="46" fillId="0" borderId="2" xfId="0" applyNumberFormat="1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9" fontId="0" fillId="0" borderId="0" xfId="0" applyNumberFormat="1" applyFont="1" applyFill="1" applyAlignment="1">
      <alignment horizontal="center" vertical="center"/>
    </xf>
    <xf numFmtId="17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47" fillId="0" borderId="0" xfId="0" applyFont="1" applyFill="1" applyAlignment="1">
      <alignment horizontal="center" vertical="center"/>
    </xf>
    <xf numFmtId="179" fontId="47" fillId="0" borderId="0" xfId="0" applyNumberFormat="1" applyFont="1" applyFill="1" applyAlignment="1">
      <alignment horizontal="center" vertical="center"/>
    </xf>
    <xf numFmtId="0" fontId="47" fillId="0" borderId="0" xfId="0" applyFont="1" applyFill="1" applyAlignment="1">
      <alignment vertical="center"/>
    </xf>
    <xf numFmtId="0" fontId="48" fillId="0" borderId="2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 wrapText="1"/>
    </xf>
    <xf numFmtId="179" fontId="49" fillId="0" borderId="2" xfId="0" applyNumberFormat="1" applyFont="1" applyFill="1" applyBorder="1" applyAlignment="1">
      <alignment horizontal="center" vertical="center" wrapText="1"/>
    </xf>
    <xf numFmtId="179" fontId="4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0" fillId="0" borderId="2" xfId="0" applyFont="1" applyFill="1" applyBorder="1" applyAlignment="1">
      <alignment horizontal="center" vertical="center" wrapText="1"/>
    </xf>
    <xf numFmtId="179" fontId="48" fillId="0" borderId="2" xfId="0" applyNumberFormat="1" applyFont="1" applyFill="1" applyBorder="1" applyAlignment="1">
      <alignment horizontal="center" vertical="center"/>
    </xf>
    <xf numFmtId="0" fontId="51" fillId="0" borderId="2" xfId="0" applyFont="1" applyFill="1" applyBorder="1" applyAlignment="1">
      <alignment horizontal="left" vertical="center" wrapText="1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horizontal="left" vertical="top"/>
    </xf>
    <xf numFmtId="0" fontId="48" fillId="0" borderId="2" xfId="0" applyFont="1" applyFill="1" applyBorder="1" applyAlignment="1">
      <alignment horizontal="center" vertical="top"/>
    </xf>
    <xf numFmtId="179" fontId="0" fillId="0" borderId="3" xfId="0" applyNumberFormat="1" applyFont="1" applyFill="1" applyBorder="1" applyAlignment="1">
      <alignment horizontal="left" vertical="top"/>
    </xf>
    <xf numFmtId="0" fontId="0" fillId="0" borderId="9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179" fontId="0" fillId="0" borderId="8" xfId="0" applyNumberFormat="1" applyFont="1" applyFill="1" applyBorder="1" applyAlignment="1">
      <alignment horizontal="left" vertical="top"/>
    </xf>
    <xf numFmtId="179" fontId="0" fillId="0" borderId="9" xfId="0" applyNumberFormat="1" applyFont="1" applyFill="1" applyBorder="1" applyAlignment="1">
      <alignment horizontal="left" vertical="top"/>
    </xf>
  </cellXfs>
  <cellStyles count="2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2" xfId="49"/>
    <cellStyle name="常规 9 3" xfId="50"/>
    <cellStyle name="常规 2 4 2 2" xfId="51"/>
    <cellStyle name="常规 5 4" xfId="52"/>
    <cellStyle name="常规 2 4" xfId="53"/>
    <cellStyle name="常规 2 3 4" xfId="54"/>
    <cellStyle name="常规 15" xfId="55"/>
    <cellStyle name="常规 20" xfId="56"/>
    <cellStyle name="常规 2 3 2" xfId="57"/>
    <cellStyle name="常规 2 5 2 2" xfId="58"/>
    <cellStyle name="常规 2 2 5 2" xfId="59"/>
    <cellStyle name="常规 2 3" xfId="60"/>
    <cellStyle name="常规 2 2 2 4" xfId="61"/>
    <cellStyle name="常规 2 2 2 2" xfId="62"/>
    <cellStyle name="常规 2 10" xfId="63"/>
    <cellStyle name="常规 5 2 2 2" xfId="64"/>
    <cellStyle name="常规 2" xfId="65"/>
    <cellStyle name="常规 19" xfId="66"/>
    <cellStyle name="常规 2 6 2 2" xfId="67"/>
    <cellStyle name="常规 16 2 3" xfId="68"/>
    <cellStyle name="常规 12 4" xfId="69"/>
    <cellStyle name="常规 16 2 2" xfId="70"/>
    <cellStyle name="常规 12 3" xfId="71"/>
    <cellStyle name="常规 2 2 2 3" xfId="72"/>
    <cellStyle name="常规 2 2" xfId="73"/>
    <cellStyle name="常规 12 2 3" xfId="74"/>
    <cellStyle name="常规 12 2" xfId="75"/>
    <cellStyle name="常规 11 4" xfId="76"/>
    <cellStyle name="常规 9 2" xfId="77"/>
    <cellStyle name="常规 11 3" xfId="78"/>
    <cellStyle name="常规 2 6 2 3" xfId="79"/>
    <cellStyle name="常规 11 2" xfId="80"/>
    <cellStyle name="常规 10 4" xfId="81"/>
    <cellStyle name="常规 8 2" xfId="82"/>
    <cellStyle name="常规 10 3" xfId="83"/>
    <cellStyle name="常规 5 2 2 3" xfId="84"/>
    <cellStyle name="常规 20 2 2" xfId="85"/>
    <cellStyle name="常规 11 2 3" xfId="86"/>
    <cellStyle name="常规 2 3 3" xfId="87"/>
    <cellStyle name="常规 2 2 5" xfId="88"/>
    <cellStyle name="常规 14" xfId="89"/>
    <cellStyle name="常规 17" xfId="90"/>
    <cellStyle name="常规 22" xfId="91"/>
    <cellStyle name="常规 6 2" xfId="92"/>
    <cellStyle name="常规 2 10 2" xfId="93"/>
    <cellStyle name="常规 2 9 3" xfId="94"/>
    <cellStyle name="Normal 3" xfId="95"/>
    <cellStyle name="常规 23 4" xfId="96"/>
    <cellStyle name="常规 2 2 3" xfId="97"/>
    <cellStyle name="常规 2 2 3 2" xfId="98"/>
    <cellStyle name="常规 13 2" xfId="99"/>
    <cellStyle name="常规 2 3 2 2" xfId="100"/>
    <cellStyle name="常规 2 4 2" xfId="101"/>
    <cellStyle name="常规 18 2" xfId="102"/>
    <cellStyle name="常规 23 2" xfId="103"/>
    <cellStyle name="常规 2 3 2 3" xfId="104"/>
    <cellStyle name="常规 2 4 4" xfId="105"/>
    <cellStyle name="常规 2 9 4" xfId="106"/>
    <cellStyle name="常规 8 3 2" xfId="107"/>
    <cellStyle name="常规 12 2 2" xfId="108"/>
    <cellStyle name="常规 2 9 3 2" xfId="109"/>
    <cellStyle name="常规 11" xfId="110"/>
    <cellStyle name="常规 7 3" xfId="111"/>
    <cellStyle name="常规 11 3 2" xfId="112"/>
    <cellStyle name="常规 2 8 4" xfId="113"/>
    <cellStyle name="常规 16" xfId="114"/>
    <cellStyle name="常规 21" xfId="115"/>
    <cellStyle name="常规 2 7 2" xfId="116"/>
    <cellStyle name="常规 18" xfId="117"/>
    <cellStyle name="常规 23" xfId="118"/>
    <cellStyle name="常规 2 2 4" xfId="119"/>
    <cellStyle name="常规 10" xfId="120"/>
    <cellStyle name="常规 30 2 3" xfId="121"/>
    <cellStyle name="常规 2 2 4 2 2" xfId="122"/>
    <cellStyle name="常规 2 2 2" xfId="123"/>
    <cellStyle name="Normal 2" xfId="124"/>
    <cellStyle name="常规 23 3" xfId="125"/>
    <cellStyle name="常规 20 2 3" xfId="126"/>
    <cellStyle name="常规 14 2" xfId="127"/>
    <cellStyle name="常规 8 4 2" xfId="128"/>
    <cellStyle name="常规 2 2 2 2 3" xfId="129"/>
    <cellStyle name="常规 6 3" xfId="130"/>
    <cellStyle name="常规 10 2" xfId="131"/>
    <cellStyle name="常规 11 2 2" xfId="132"/>
    <cellStyle name="常规 30 4" xfId="133"/>
    <cellStyle name="Normal 2 2" xfId="134"/>
    <cellStyle name="常规 2 5 2 3" xfId="135"/>
    <cellStyle name="常规 2 4 3 2" xfId="136"/>
    <cellStyle name="常规 6 4" xfId="137"/>
    <cellStyle name="常规 2 2 6" xfId="138"/>
    <cellStyle name="常规 12" xfId="139"/>
    <cellStyle name="Normal 2 3" xfId="140"/>
    <cellStyle name="常规 20 4" xfId="141"/>
    <cellStyle name="常规 2 2 3 2 3" xfId="142"/>
    <cellStyle name="常规 10 2 2" xfId="143"/>
    <cellStyle name="Normal" xfId="144"/>
    <cellStyle name="常规 2 6 4" xfId="145"/>
    <cellStyle name="常规 5 3 3" xfId="146"/>
    <cellStyle name="常规 2 2 7" xfId="147"/>
    <cellStyle name="常规 13" xfId="148"/>
    <cellStyle name="常规 10 2 3" xfId="149"/>
    <cellStyle name="常规 2 2 4 2" xfId="150"/>
    <cellStyle name="Normal 4" xfId="151"/>
    <cellStyle name="常规 9" xfId="152"/>
    <cellStyle name="常规 27 2 2" xfId="153"/>
    <cellStyle name="常规 2 10 3" xfId="154"/>
    <cellStyle name="常规 9 4" xfId="155"/>
    <cellStyle name="常规 2 2 4 3" xfId="156"/>
    <cellStyle name="常规 4 2" xfId="157"/>
    <cellStyle name="常规 2 4 2 3" xfId="158"/>
    <cellStyle name="常规 23 2 2" xfId="159"/>
    <cellStyle name="常规 5 5" xfId="160"/>
    <cellStyle name="常规 2 4 3" xfId="161"/>
    <cellStyle name="常规 2 5" xfId="162"/>
    <cellStyle name="常规 2 5 2" xfId="163"/>
    <cellStyle name="常规 2 5 3" xfId="164"/>
    <cellStyle name="常规 5 2 2" xfId="165"/>
    <cellStyle name="常规 2 5 4" xfId="166"/>
    <cellStyle name="常规 5 2 3" xfId="167"/>
    <cellStyle name="常规 2 5 5" xfId="168"/>
    <cellStyle name="常规 5 2 4" xfId="169"/>
    <cellStyle name="常规 2 6" xfId="170"/>
    <cellStyle name="常规 2 6 2" xfId="171"/>
    <cellStyle name="常规 2 6 3" xfId="172"/>
    <cellStyle name="常规 5 3 2" xfId="173"/>
    <cellStyle name="常规 2 7" xfId="174"/>
    <cellStyle name="常规 2 7 2 2" xfId="175"/>
    <cellStyle name="常规 2 7 2 3" xfId="176"/>
    <cellStyle name="常规 2 7 3" xfId="177"/>
    <cellStyle name="常规 2 7 4" xfId="178"/>
    <cellStyle name="常规 2 8" xfId="179"/>
    <cellStyle name="常规 2 8 2" xfId="180"/>
    <cellStyle name="常规 27 2 3" xfId="181"/>
    <cellStyle name="常规 2 9" xfId="182"/>
    <cellStyle name="常规 2 8 2 3" xfId="183"/>
    <cellStyle name="常规 2 8 3" xfId="184"/>
    <cellStyle name="常规 2 9 2" xfId="185"/>
    <cellStyle name="常规 20 2" xfId="186"/>
    <cellStyle name="常规 2 2 3 2 2" xfId="187"/>
    <cellStyle name="常规 20 3" xfId="188"/>
    <cellStyle name="常规 2 2 2 2 2" xfId="189"/>
    <cellStyle name="常规 23 2 3" xfId="190"/>
    <cellStyle name="常规 27" xfId="191"/>
    <cellStyle name="常规 27 2" xfId="192"/>
    <cellStyle name="常规 27 3" xfId="193"/>
    <cellStyle name="常规 4 3 2" xfId="194"/>
    <cellStyle name="常规 27 4" xfId="195"/>
    <cellStyle name="常规 4 3 3" xfId="196"/>
    <cellStyle name="常规 3" xfId="197"/>
    <cellStyle name="常规 2 2 3 3" xfId="198"/>
    <cellStyle name="常规 3 2" xfId="199"/>
    <cellStyle name="常规 16 3" xfId="200"/>
    <cellStyle name="常规 3 2 2" xfId="201"/>
    <cellStyle name="常规 3 2 2 2" xfId="202"/>
    <cellStyle name="常规 34 2 3" xfId="203"/>
    <cellStyle name="常规 3 2 2 3" xfId="204"/>
    <cellStyle name="常规 16 4" xfId="205"/>
    <cellStyle name="常规 3 2 3" xfId="206"/>
    <cellStyle name="常规 3 2 3 2" xfId="207"/>
    <cellStyle name="常规 3 2 3 2 2" xfId="208"/>
    <cellStyle name="常规 16 2" xfId="209"/>
    <cellStyle name="常规 3 2 3 2 3" xfId="210"/>
    <cellStyle name="常规 3 2 3 3" xfId="211"/>
    <cellStyle name="常规 2 8 2 2" xfId="212"/>
    <cellStyle name="常规 3 2 3 4" xfId="213"/>
    <cellStyle name="常规 3 2 4" xfId="214"/>
    <cellStyle name="常规 3 2 5" xfId="215"/>
    <cellStyle name="常规 34 2 2" xfId="216"/>
    <cellStyle name="常规 2 2 3 4" xfId="217"/>
    <cellStyle name="常规 3 3" xfId="218"/>
    <cellStyle name="常规 3 3 2" xfId="219"/>
    <cellStyle name="常规 3 3 3" xfId="220"/>
    <cellStyle name="常规 3 4" xfId="221"/>
    <cellStyle name="常规 3 5" xfId="222"/>
    <cellStyle name="常规 30" xfId="223"/>
    <cellStyle name="常规 30 2" xfId="224"/>
    <cellStyle name="常规 30 2 2" xfId="225"/>
    <cellStyle name="常规 30 3" xfId="226"/>
    <cellStyle name="常规 34" xfId="227"/>
    <cellStyle name="常规 2 11" xfId="228"/>
    <cellStyle name="常规 34 2" xfId="229"/>
    <cellStyle name="常规 2 12" xfId="230"/>
    <cellStyle name="常规 34 3" xfId="231"/>
    <cellStyle name="常规 34 4" xfId="232"/>
    <cellStyle name="常规 7 2 2" xfId="233"/>
    <cellStyle name="常规 4" xfId="234"/>
    <cellStyle name="常规 4 2 2" xfId="235"/>
    <cellStyle name="常规 4 2 3" xfId="236"/>
    <cellStyle name="常规 4 2 4" xfId="237"/>
    <cellStyle name="常规 2 2 4 4" xfId="238"/>
    <cellStyle name="常规 4 3" xfId="239"/>
    <cellStyle name="常规 4 4" xfId="240"/>
    <cellStyle name="常规 4 5" xfId="241"/>
    <cellStyle name="常规 5" xfId="242"/>
    <cellStyle name="常规 2 2 5 3" xfId="243"/>
    <cellStyle name="常规 5 2" xfId="244"/>
    <cellStyle name="常规 5 3" xfId="245"/>
    <cellStyle name="常规 6" xfId="246"/>
    <cellStyle name="常规 6 2 2" xfId="247"/>
    <cellStyle name="常规 6 2 3" xfId="248"/>
    <cellStyle name="常规 4 2 2 2" xfId="249"/>
    <cellStyle name="常规 7" xfId="250"/>
    <cellStyle name="常规 7 2" xfId="251"/>
    <cellStyle name="常规 7 2 3" xfId="252"/>
    <cellStyle name="常规 7 4" xfId="253"/>
    <cellStyle name="常规 4 2 2 3" xfId="254"/>
    <cellStyle name="常规 8" xfId="255"/>
    <cellStyle name="常规 8 3" xfId="256"/>
    <cellStyle name="常规 9 2 2" xfId="257"/>
    <cellStyle name="常规 8 4" xfId="258"/>
    <cellStyle name="常规 9 2 3" xfId="2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&#26700;&#38754;\\2014\&#19977;&#21697;\&#26080;&#20844;&#23475;\&#19978;&#21322;&#24180;&#26080;&#20844;&#23475;\&#20449;&#24687;&#30331;&#24405;&#34920;\&#22914;&#30347;2014&#24180;&#19978;&#21322;&#24180;&#20135;&#21697;&#26032;&#30003;&#25253;&#20449;&#24687;&#30331;&#2440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bmb"/>
      <sheetName val="区划-省市"/>
      <sheetName val="区划-县"/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K21"/>
  <sheetViews>
    <sheetView tabSelected="1" workbookViewId="0">
      <selection activeCell="E9" sqref="E9"/>
    </sheetView>
  </sheetViews>
  <sheetFormatPr defaultColWidth="9" defaultRowHeight="13.5"/>
  <cols>
    <col min="1" max="1" width="5.5" style="173" customWidth="1"/>
    <col min="2" max="2" width="26.2583333333333" style="174" customWidth="1"/>
    <col min="3" max="3" width="14.375" style="173" customWidth="1"/>
    <col min="4" max="4" width="15.625" style="175" customWidth="1"/>
    <col min="5" max="5" width="18.125" style="176" customWidth="1"/>
    <col min="6" max="6" width="34" style="177" customWidth="1"/>
    <col min="7" max="16384" width="9" style="173"/>
  </cols>
  <sheetData>
    <row r="1" ht="54.95" customHeight="1" spans="1:11">
      <c r="A1" s="178" t="s">
        <v>0</v>
      </c>
      <c r="B1" s="178"/>
      <c r="C1" s="178"/>
      <c r="D1" s="179"/>
      <c r="E1" s="179"/>
      <c r="F1" s="178"/>
      <c r="G1" s="180"/>
      <c r="H1" s="180"/>
      <c r="I1" s="180"/>
      <c r="J1" s="180"/>
      <c r="K1" s="180"/>
    </row>
    <row r="2" ht="30" customHeight="1" spans="1:6">
      <c r="A2" s="181" t="s">
        <v>1</v>
      </c>
      <c r="B2" s="181" t="s">
        <v>2</v>
      </c>
      <c r="C2" s="182" t="s">
        <v>3</v>
      </c>
      <c r="D2" s="183" t="s">
        <v>4</v>
      </c>
      <c r="E2" s="184" t="s">
        <v>5</v>
      </c>
      <c r="F2" s="182" t="s">
        <v>6</v>
      </c>
    </row>
    <row r="3" ht="17.1" customHeight="1" spans="1:7">
      <c r="A3" s="185">
        <v>1</v>
      </c>
      <c r="B3" s="186" t="s">
        <v>7</v>
      </c>
      <c r="C3" s="181">
        <v>1</v>
      </c>
      <c r="D3" s="187">
        <v>238.1</v>
      </c>
      <c r="E3" s="187">
        <v>238.1</v>
      </c>
      <c r="F3" s="188" t="s">
        <v>8</v>
      </c>
      <c r="G3" s="189"/>
    </row>
    <row r="4" ht="17.1" customHeight="1" spans="1:6">
      <c r="A4" s="185">
        <v>2</v>
      </c>
      <c r="B4" s="186" t="s">
        <v>9</v>
      </c>
      <c r="C4" s="181">
        <v>68</v>
      </c>
      <c r="D4" s="187">
        <v>68</v>
      </c>
      <c r="E4" s="187">
        <v>68</v>
      </c>
      <c r="F4" s="188" t="s">
        <v>8</v>
      </c>
    </row>
    <row r="5" ht="17.1" customHeight="1" spans="1:6">
      <c r="A5" s="185">
        <v>3</v>
      </c>
      <c r="B5" s="186" t="s">
        <v>10</v>
      </c>
      <c r="C5" s="181">
        <v>1</v>
      </c>
      <c r="D5" s="187">
        <v>100</v>
      </c>
      <c r="E5" s="187">
        <v>100</v>
      </c>
      <c r="F5" s="188" t="s">
        <v>8</v>
      </c>
    </row>
    <row r="6" ht="17.1" customHeight="1" spans="1:6">
      <c r="A6" s="185">
        <v>4</v>
      </c>
      <c r="B6" s="186" t="s">
        <v>11</v>
      </c>
      <c r="C6" s="181">
        <v>4</v>
      </c>
      <c r="D6" s="187">
        <v>36.42</v>
      </c>
      <c r="E6" s="187">
        <v>36.42</v>
      </c>
      <c r="F6" s="188"/>
    </row>
    <row r="7" s="173" customFormat="1" ht="17.1" customHeight="1" spans="1:6">
      <c r="A7" s="185">
        <v>5</v>
      </c>
      <c r="B7" s="186" t="s">
        <v>12</v>
      </c>
      <c r="C7" s="181">
        <v>5</v>
      </c>
      <c r="D7" s="187">
        <v>34.64</v>
      </c>
      <c r="E7" s="187">
        <v>34.64</v>
      </c>
      <c r="F7" s="188"/>
    </row>
    <row r="8" ht="17.1" customHeight="1" spans="1:6">
      <c r="A8" s="185">
        <v>6</v>
      </c>
      <c r="B8" s="186" t="s">
        <v>13</v>
      </c>
      <c r="C8" s="181">
        <v>15</v>
      </c>
      <c r="D8" s="187">
        <v>275.16</v>
      </c>
      <c r="E8" s="187">
        <v>272.915</v>
      </c>
      <c r="F8" s="188"/>
    </row>
    <row r="9" ht="17.1" customHeight="1" spans="1:6">
      <c r="A9" s="185">
        <v>7</v>
      </c>
      <c r="B9" s="186" t="s">
        <v>14</v>
      </c>
      <c r="C9" s="181">
        <v>1</v>
      </c>
      <c r="D9" s="187">
        <v>30.08805</v>
      </c>
      <c r="E9" s="187">
        <v>30.08805</v>
      </c>
      <c r="F9" s="188" t="s">
        <v>15</v>
      </c>
    </row>
    <row r="10" ht="17.1" customHeight="1" spans="1:6">
      <c r="A10" s="185">
        <v>8</v>
      </c>
      <c r="B10" s="186" t="s">
        <v>16</v>
      </c>
      <c r="C10" s="181">
        <v>25</v>
      </c>
      <c r="D10" s="187">
        <v>30.58</v>
      </c>
      <c r="E10" s="187">
        <v>30.58</v>
      </c>
      <c r="F10" s="188"/>
    </row>
    <row r="11" ht="17.1" customHeight="1" spans="1:6">
      <c r="A11" s="185">
        <v>9</v>
      </c>
      <c r="B11" s="186" t="s">
        <v>17</v>
      </c>
      <c r="C11" s="181">
        <v>23</v>
      </c>
      <c r="D11" s="187">
        <v>51</v>
      </c>
      <c r="E11" s="187">
        <v>51</v>
      </c>
      <c r="F11" s="188"/>
    </row>
    <row r="12" ht="17.1" customHeight="1" spans="1:6">
      <c r="A12" s="185">
        <v>10</v>
      </c>
      <c r="B12" s="186" t="s">
        <v>18</v>
      </c>
      <c r="C12" s="181">
        <v>21</v>
      </c>
      <c r="D12" s="187">
        <v>55.1471</v>
      </c>
      <c r="E12" s="187">
        <v>19.14706</v>
      </c>
      <c r="F12" s="188"/>
    </row>
    <row r="13" ht="17.1" customHeight="1" spans="1:6">
      <c r="A13" s="185">
        <v>11</v>
      </c>
      <c r="B13" s="186" t="s">
        <v>19</v>
      </c>
      <c r="C13" s="181">
        <v>13</v>
      </c>
      <c r="D13" s="187">
        <v>160.846969</v>
      </c>
      <c r="E13" s="187">
        <v>123.49</v>
      </c>
      <c r="F13" s="188"/>
    </row>
    <row r="14" ht="17.1" customHeight="1" spans="1:6">
      <c r="A14" s="185">
        <v>12</v>
      </c>
      <c r="B14" s="186" t="s">
        <v>20</v>
      </c>
      <c r="C14" s="181">
        <v>1</v>
      </c>
      <c r="D14" s="187">
        <v>319.782</v>
      </c>
      <c r="E14" s="187">
        <v>319.782</v>
      </c>
      <c r="F14" s="188"/>
    </row>
    <row r="15" ht="17.1" customHeight="1" spans="1:6">
      <c r="A15" s="185">
        <v>13</v>
      </c>
      <c r="B15" s="186" t="s">
        <v>21</v>
      </c>
      <c r="C15" s="181">
        <v>72</v>
      </c>
      <c r="D15" s="187">
        <v>24.154039</v>
      </c>
      <c r="E15" s="187">
        <v>24.154039</v>
      </c>
      <c r="F15" s="190"/>
    </row>
    <row r="16" ht="17.1" customHeight="1" spans="1:6">
      <c r="A16" s="185">
        <v>14</v>
      </c>
      <c r="B16" s="186" t="s">
        <v>22</v>
      </c>
      <c r="C16" s="181">
        <v>1</v>
      </c>
      <c r="D16" s="187">
        <v>17.64</v>
      </c>
      <c r="E16" s="187">
        <v>17.64</v>
      </c>
      <c r="F16" s="190" t="s">
        <v>8</v>
      </c>
    </row>
    <row r="17" ht="17.1" customHeight="1" spans="1:6">
      <c r="A17" s="185">
        <v>15</v>
      </c>
      <c r="B17" s="186" t="s">
        <v>23</v>
      </c>
      <c r="C17" s="181">
        <v>5</v>
      </c>
      <c r="D17" s="187">
        <v>0.6346</v>
      </c>
      <c r="E17" s="187">
        <v>0.6346</v>
      </c>
      <c r="F17" s="190"/>
    </row>
    <row r="18" ht="17.1" customHeight="1" spans="1:6">
      <c r="A18" s="185">
        <v>16</v>
      </c>
      <c r="B18" s="186" t="s">
        <v>24</v>
      </c>
      <c r="C18" s="181">
        <v>3</v>
      </c>
      <c r="D18" s="187">
        <v>86</v>
      </c>
      <c r="E18" s="187">
        <v>86</v>
      </c>
      <c r="F18" s="190"/>
    </row>
    <row r="19" ht="17.1" customHeight="1" spans="1:6">
      <c r="A19" s="185">
        <v>17</v>
      </c>
      <c r="B19" s="186" t="s">
        <v>25</v>
      </c>
      <c r="C19" s="181">
        <v>3</v>
      </c>
      <c r="D19" s="187">
        <v>175.22</v>
      </c>
      <c r="E19" s="187">
        <v>175.22</v>
      </c>
      <c r="F19" s="190"/>
    </row>
    <row r="20" ht="23.1" customHeight="1" spans="1:6">
      <c r="A20" s="191"/>
      <c r="B20" s="192" t="s">
        <v>26</v>
      </c>
      <c r="C20" s="181">
        <f>SUM(C3:C19)</f>
        <v>262</v>
      </c>
      <c r="D20" s="187">
        <f>SUM(D3:D19)</f>
        <v>1703.412758</v>
      </c>
      <c r="E20" s="187">
        <v>1173.9827</v>
      </c>
      <c r="F20" s="193"/>
    </row>
    <row r="21" ht="99.95" customHeight="1" spans="1:6">
      <c r="A21" s="191" t="s">
        <v>27</v>
      </c>
      <c r="B21" s="194"/>
      <c r="C21" s="195"/>
      <c r="D21" s="196" t="s">
        <v>28</v>
      </c>
      <c r="E21" s="197"/>
      <c r="F21" s="193"/>
    </row>
  </sheetData>
  <mergeCells count="3">
    <mergeCell ref="A1:F1"/>
    <mergeCell ref="A21:C21"/>
    <mergeCell ref="D21:F21"/>
  </mergeCells>
  <printOptions horizontalCentered="1"/>
  <pageMargins left="0.944444444444444" right="0.700694444444445" top="0.751388888888889" bottom="0.275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311"/>
  <sheetViews>
    <sheetView workbookViewId="0">
      <pane xSplit="3" ySplit="2" topLeftCell="E289" activePane="bottomRight" state="frozen"/>
      <selection/>
      <selection pane="topRight"/>
      <selection pane="bottomLeft"/>
      <selection pane="bottomRight" activeCell="I302" sqref="I302"/>
    </sheetView>
  </sheetViews>
  <sheetFormatPr defaultColWidth="9" defaultRowHeight="12.75"/>
  <cols>
    <col min="1" max="1" width="5.25833333333333" style="5" customWidth="1"/>
    <col min="2" max="2" width="12.125" style="5" customWidth="1"/>
    <col min="3" max="3" width="7.75833333333333" style="5" customWidth="1"/>
    <col min="4" max="4" width="19.25" style="5" customWidth="1"/>
    <col min="5" max="5" width="23.625" style="5" customWidth="1"/>
    <col min="6" max="6" width="16.875" style="6" customWidth="1"/>
    <col min="7" max="7" width="16.75" style="6" customWidth="1"/>
    <col min="8" max="8" width="8.875" style="5" customWidth="1"/>
    <col min="9" max="9" width="15.375" style="2" customWidth="1"/>
    <col min="10" max="16384" width="9" style="2"/>
  </cols>
  <sheetData>
    <row r="1" ht="30" spans="1:8">
      <c r="A1" s="7" t="s">
        <v>29</v>
      </c>
      <c r="B1" s="7"/>
      <c r="C1" s="7"/>
      <c r="D1" s="7"/>
      <c r="E1" s="7"/>
      <c r="F1" s="8"/>
      <c r="G1" s="8"/>
      <c r="H1" s="9" t="s">
        <v>30</v>
      </c>
    </row>
    <row r="2" s="1" customFormat="1" ht="28.5" spans="1:9">
      <c r="A2" s="10" t="s">
        <v>1</v>
      </c>
      <c r="B2" s="10" t="s">
        <v>31</v>
      </c>
      <c r="C2" s="10" t="s">
        <v>32</v>
      </c>
      <c r="D2" s="10" t="s">
        <v>33</v>
      </c>
      <c r="E2" s="10" t="s">
        <v>34</v>
      </c>
      <c r="F2" s="11" t="s">
        <v>35</v>
      </c>
      <c r="G2" s="11" t="s">
        <v>36</v>
      </c>
      <c r="H2" s="10" t="s">
        <v>37</v>
      </c>
      <c r="I2" s="10" t="s">
        <v>38</v>
      </c>
    </row>
    <row r="3" s="1" customFormat="1" ht="40.5" spans="1:9">
      <c r="A3" s="12" t="s">
        <v>39</v>
      </c>
      <c r="B3" s="13" t="s">
        <v>40</v>
      </c>
      <c r="C3" s="14">
        <v>350</v>
      </c>
      <c r="D3" s="15" t="s">
        <v>7</v>
      </c>
      <c r="E3" s="16" t="s">
        <v>41</v>
      </c>
      <c r="F3" s="17">
        <v>238.1</v>
      </c>
      <c r="G3" s="17">
        <v>238.1</v>
      </c>
      <c r="H3" s="18" t="s">
        <v>41</v>
      </c>
      <c r="I3" s="26" t="s">
        <v>8</v>
      </c>
    </row>
    <row r="4" s="1" customFormat="1" ht="20.25" spans="1:9">
      <c r="A4" s="12"/>
      <c r="B4" s="13"/>
      <c r="C4" s="14"/>
      <c r="D4" s="19" t="s">
        <v>42</v>
      </c>
      <c r="E4" s="20"/>
      <c r="F4" s="21">
        <f>SUM(F3:F3)</f>
        <v>238.1</v>
      </c>
      <c r="G4" s="21">
        <f>SUM(G3:G3)</f>
        <v>238.1</v>
      </c>
      <c r="H4" s="22"/>
      <c r="I4" s="27"/>
    </row>
    <row r="5" s="1" customFormat="1" ht="20.25" spans="1:9">
      <c r="A5" s="12"/>
      <c r="B5" s="13"/>
      <c r="C5" s="14">
        <v>70</v>
      </c>
      <c r="D5" s="23" t="s">
        <v>43</v>
      </c>
      <c r="E5" s="16" t="s">
        <v>44</v>
      </c>
      <c r="F5" s="17">
        <v>1</v>
      </c>
      <c r="G5" s="17">
        <v>1</v>
      </c>
      <c r="H5" s="24" t="s">
        <v>45</v>
      </c>
      <c r="I5" s="28"/>
    </row>
    <row r="6" s="1" customFormat="1" ht="40.5" spans="1:9">
      <c r="A6" s="12"/>
      <c r="B6" s="13"/>
      <c r="C6" s="14"/>
      <c r="D6" s="25"/>
      <c r="E6" s="16" t="s">
        <v>46</v>
      </c>
      <c r="F6" s="17">
        <v>1</v>
      </c>
      <c r="G6" s="17">
        <v>1</v>
      </c>
      <c r="H6" s="24"/>
      <c r="I6" s="12"/>
    </row>
    <row r="7" s="1" customFormat="1" ht="40.5" spans="1:9">
      <c r="A7" s="12"/>
      <c r="B7" s="13"/>
      <c r="C7" s="14"/>
      <c r="D7" s="25"/>
      <c r="E7" s="16" t="s">
        <v>47</v>
      </c>
      <c r="F7" s="17">
        <v>1</v>
      </c>
      <c r="G7" s="17">
        <v>1</v>
      </c>
      <c r="H7" s="24"/>
      <c r="I7" s="12"/>
    </row>
    <row r="8" s="1" customFormat="1" ht="20.25" spans="1:9">
      <c r="A8" s="12"/>
      <c r="B8" s="13"/>
      <c r="C8" s="14"/>
      <c r="D8" s="25"/>
      <c r="E8" s="16" t="s">
        <v>48</v>
      </c>
      <c r="F8" s="17">
        <v>1</v>
      </c>
      <c r="G8" s="17">
        <v>1</v>
      </c>
      <c r="H8" s="24"/>
      <c r="I8" s="12"/>
    </row>
    <row r="9" s="1" customFormat="1" ht="20.25" spans="1:9">
      <c r="A9" s="12"/>
      <c r="B9" s="13"/>
      <c r="C9" s="14"/>
      <c r="D9" s="25"/>
      <c r="E9" s="16" t="s">
        <v>49</v>
      </c>
      <c r="F9" s="17">
        <v>1</v>
      </c>
      <c r="G9" s="17">
        <v>1</v>
      </c>
      <c r="H9" s="24"/>
      <c r="I9" s="12"/>
    </row>
    <row r="10" s="1" customFormat="1" ht="20.25" spans="1:9">
      <c r="A10" s="12"/>
      <c r="B10" s="13"/>
      <c r="C10" s="14"/>
      <c r="D10" s="25"/>
      <c r="E10" s="16" t="s">
        <v>50</v>
      </c>
      <c r="F10" s="17">
        <v>1</v>
      </c>
      <c r="G10" s="17">
        <v>1</v>
      </c>
      <c r="H10" s="24"/>
      <c r="I10" s="12"/>
    </row>
    <row r="11" s="1" customFormat="1" ht="20.25" spans="1:9">
      <c r="A11" s="12"/>
      <c r="B11" s="13"/>
      <c r="C11" s="14"/>
      <c r="D11" s="25"/>
      <c r="E11" s="16" t="s">
        <v>51</v>
      </c>
      <c r="F11" s="17">
        <v>1</v>
      </c>
      <c r="G11" s="17">
        <v>1</v>
      </c>
      <c r="H11" s="24"/>
      <c r="I11" s="12"/>
    </row>
    <row r="12" s="1" customFormat="1" ht="20.25" spans="1:9">
      <c r="A12" s="12"/>
      <c r="B12" s="13"/>
      <c r="C12" s="14"/>
      <c r="D12" s="25"/>
      <c r="E12" s="16" t="s">
        <v>52</v>
      </c>
      <c r="F12" s="17">
        <v>1</v>
      </c>
      <c r="G12" s="17">
        <v>1</v>
      </c>
      <c r="H12" s="24"/>
      <c r="I12" s="12"/>
    </row>
    <row r="13" s="1" customFormat="1" ht="20.25" spans="1:9">
      <c r="A13" s="12"/>
      <c r="B13" s="13"/>
      <c r="C13" s="14"/>
      <c r="D13" s="25"/>
      <c r="E13" s="16" t="s">
        <v>53</v>
      </c>
      <c r="F13" s="17">
        <v>1</v>
      </c>
      <c r="G13" s="17">
        <v>1</v>
      </c>
      <c r="H13" s="24"/>
      <c r="I13" s="12"/>
    </row>
    <row r="14" s="1" customFormat="1" ht="20.25" spans="1:9">
      <c r="A14" s="12"/>
      <c r="B14" s="13"/>
      <c r="C14" s="14"/>
      <c r="D14" s="25"/>
      <c r="E14" s="16" t="s">
        <v>54</v>
      </c>
      <c r="F14" s="17">
        <v>1</v>
      </c>
      <c r="G14" s="17">
        <v>1</v>
      </c>
      <c r="H14" s="24"/>
      <c r="I14" s="12"/>
    </row>
    <row r="15" s="1" customFormat="1" ht="20.25" spans="1:9">
      <c r="A15" s="12"/>
      <c r="B15" s="13"/>
      <c r="C15" s="14"/>
      <c r="D15" s="25"/>
      <c r="E15" s="16" t="s">
        <v>55</v>
      </c>
      <c r="F15" s="17">
        <v>1</v>
      </c>
      <c r="G15" s="17">
        <v>1</v>
      </c>
      <c r="H15" s="24"/>
      <c r="I15" s="12"/>
    </row>
    <row r="16" s="1" customFormat="1" ht="20.25" spans="1:9">
      <c r="A16" s="12"/>
      <c r="B16" s="13"/>
      <c r="C16" s="14"/>
      <c r="D16" s="25"/>
      <c r="E16" s="16" t="s">
        <v>56</v>
      </c>
      <c r="F16" s="17">
        <v>1</v>
      </c>
      <c r="G16" s="17">
        <v>1</v>
      </c>
      <c r="H16" s="24"/>
      <c r="I16" s="12"/>
    </row>
    <row r="17" s="1" customFormat="1" ht="20.25" spans="1:9">
      <c r="A17" s="12"/>
      <c r="B17" s="13"/>
      <c r="C17" s="14"/>
      <c r="D17" s="25"/>
      <c r="E17" s="16" t="s">
        <v>57</v>
      </c>
      <c r="F17" s="17">
        <v>1</v>
      </c>
      <c r="G17" s="17">
        <v>1</v>
      </c>
      <c r="H17" s="24"/>
      <c r="I17" s="12"/>
    </row>
    <row r="18" s="1" customFormat="1" ht="20.25" spans="1:9">
      <c r="A18" s="12"/>
      <c r="B18" s="13"/>
      <c r="C18" s="14"/>
      <c r="D18" s="25"/>
      <c r="E18" s="16" t="s">
        <v>58</v>
      </c>
      <c r="F18" s="17">
        <v>1</v>
      </c>
      <c r="G18" s="17">
        <v>1</v>
      </c>
      <c r="H18" s="24"/>
      <c r="I18" s="12"/>
    </row>
    <row r="19" s="1" customFormat="1" ht="20.25" spans="1:9">
      <c r="A19" s="12"/>
      <c r="B19" s="13"/>
      <c r="C19" s="14"/>
      <c r="D19" s="25"/>
      <c r="E19" s="16" t="s">
        <v>59</v>
      </c>
      <c r="F19" s="17">
        <v>1</v>
      </c>
      <c r="G19" s="17">
        <v>1</v>
      </c>
      <c r="H19" s="24"/>
      <c r="I19" s="12"/>
    </row>
    <row r="20" s="1" customFormat="1" ht="20.25" spans="1:9">
      <c r="A20" s="12"/>
      <c r="B20" s="13"/>
      <c r="C20" s="14"/>
      <c r="D20" s="25"/>
      <c r="E20" s="16" t="s">
        <v>60</v>
      </c>
      <c r="F20" s="17">
        <v>1</v>
      </c>
      <c r="G20" s="17">
        <v>1</v>
      </c>
      <c r="H20" s="24"/>
      <c r="I20" s="12"/>
    </row>
    <row r="21" s="1" customFormat="1" ht="20.25" spans="1:9">
      <c r="A21" s="12"/>
      <c r="B21" s="13"/>
      <c r="C21" s="14"/>
      <c r="D21" s="25"/>
      <c r="E21" s="16" t="s">
        <v>61</v>
      </c>
      <c r="F21" s="17">
        <v>1</v>
      </c>
      <c r="G21" s="17">
        <v>1</v>
      </c>
      <c r="H21" s="24"/>
      <c r="I21" s="12"/>
    </row>
    <row r="22" s="1" customFormat="1" ht="20.25" spans="1:9">
      <c r="A22" s="12"/>
      <c r="B22" s="13"/>
      <c r="C22" s="14"/>
      <c r="D22" s="25"/>
      <c r="E22" s="16" t="s">
        <v>62</v>
      </c>
      <c r="F22" s="17">
        <v>1</v>
      </c>
      <c r="G22" s="17">
        <v>1</v>
      </c>
      <c r="H22" s="24"/>
      <c r="I22" s="12"/>
    </row>
    <row r="23" s="1" customFormat="1" ht="20.25" spans="1:9">
      <c r="A23" s="12"/>
      <c r="B23" s="13"/>
      <c r="C23" s="14"/>
      <c r="D23" s="25"/>
      <c r="E23" s="16" t="s">
        <v>63</v>
      </c>
      <c r="F23" s="17">
        <v>1</v>
      </c>
      <c r="G23" s="17">
        <v>1</v>
      </c>
      <c r="H23" s="24"/>
      <c r="I23" s="12"/>
    </row>
    <row r="24" s="1" customFormat="1" ht="20.25" spans="1:9">
      <c r="A24" s="12"/>
      <c r="B24" s="13"/>
      <c r="C24" s="14"/>
      <c r="D24" s="25"/>
      <c r="E24" s="16" t="s">
        <v>64</v>
      </c>
      <c r="F24" s="17">
        <v>1</v>
      </c>
      <c r="G24" s="17">
        <v>1</v>
      </c>
      <c r="H24" s="24"/>
      <c r="I24" s="12"/>
    </row>
    <row r="25" s="1" customFormat="1" ht="20.25" spans="1:9">
      <c r="A25" s="12"/>
      <c r="B25" s="13"/>
      <c r="C25" s="14"/>
      <c r="D25" s="25"/>
      <c r="E25" s="16" t="s">
        <v>65</v>
      </c>
      <c r="F25" s="17">
        <v>1</v>
      </c>
      <c r="G25" s="17">
        <v>1</v>
      </c>
      <c r="H25" s="24"/>
      <c r="I25" s="12"/>
    </row>
    <row r="26" s="1" customFormat="1" ht="20.25" spans="1:9">
      <c r="A26" s="12"/>
      <c r="B26" s="13"/>
      <c r="C26" s="14"/>
      <c r="D26" s="25"/>
      <c r="E26" s="16" t="s">
        <v>66</v>
      </c>
      <c r="F26" s="17">
        <v>1</v>
      </c>
      <c r="G26" s="17">
        <v>1</v>
      </c>
      <c r="H26" s="24"/>
      <c r="I26" s="12"/>
    </row>
    <row r="27" s="1" customFormat="1" ht="20.25" spans="1:9">
      <c r="A27" s="12"/>
      <c r="B27" s="13"/>
      <c r="C27" s="14"/>
      <c r="D27" s="25"/>
      <c r="E27" s="16" t="s">
        <v>67</v>
      </c>
      <c r="F27" s="17">
        <v>1</v>
      </c>
      <c r="G27" s="17">
        <v>1</v>
      </c>
      <c r="H27" s="24"/>
      <c r="I27" s="12"/>
    </row>
    <row r="28" s="1" customFormat="1" ht="20.25" spans="1:9">
      <c r="A28" s="12"/>
      <c r="B28" s="13"/>
      <c r="C28" s="14"/>
      <c r="D28" s="25"/>
      <c r="E28" s="16" t="s">
        <v>68</v>
      </c>
      <c r="F28" s="17">
        <v>1</v>
      </c>
      <c r="G28" s="17">
        <v>1</v>
      </c>
      <c r="H28" s="24"/>
      <c r="I28" s="12"/>
    </row>
    <row r="29" s="1" customFormat="1" ht="20.25" spans="1:9">
      <c r="A29" s="12"/>
      <c r="B29" s="13"/>
      <c r="C29" s="14"/>
      <c r="D29" s="25"/>
      <c r="E29" s="16" t="s">
        <v>69</v>
      </c>
      <c r="F29" s="17">
        <v>1</v>
      </c>
      <c r="G29" s="17">
        <v>1</v>
      </c>
      <c r="H29" s="24"/>
      <c r="I29" s="12"/>
    </row>
    <row r="30" s="1" customFormat="1" ht="20.25" spans="1:9">
      <c r="A30" s="12"/>
      <c r="B30" s="13"/>
      <c r="C30" s="14"/>
      <c r="D30" s="25"/>
      <c r="E30" s="16" t="s">
        <v>70</v>
      </c>
      <c r="F30" s="17">
        <v>1</v>
      </c>
      <c r="G30" s="17">
        <v>1</v>
      </c>
      <c r="H30" s="24"/>
      <c r="I30" s="12"/>
    </row>
    <row r="31" s="1" customFormat="1" ht="20.25" spans="1:9">
      <c r="A31" s="12"/>
      <c r="B31" s="13"/>
      <c r="C31" s="14"/>
      <c r="D31" s="25"/>
      <c r="E31" s="16" t="s">
        <v>71</v>
      </c>
      <c r="F31" s="17">
        <v>1</v>
      </c>
      <c r="G31" s="17">
        <v>1</v>
      </c>
      <c r="H31" s="24"/>
      <c r="I31" s="12"/>
    </row>
    <row r="32" s="1" customFormat="1" ht="40.5" spans="1:9">
      <c r="A32" s="12"/>
      <c r="B32" s="13"/>
      <c r="C32" s="14"/>
      <c r="D32" s="25"/>
      <c r="E32" s="16" t="s">
        <v>72</v>
      </c>
      <c r="F32" s="17">
        <v>1</v>
      </c>
      <c r="G32" s="17">
        <v>1</v>
      </c>
      <c r="H32" s="24"/>
      <c r="I32" s="12"/>
    </row>
    <row r="33" s="1" customFormat="1" ht="20.25" spans="1:9">
      <c r="A33" s="12"/>
      <c r="B33" s="13"/>
      <c r="C33" s="14"/>
      <c r="D33" s="25"/>
      <c r="E33" s="16" t="s">
        <v>73</v>
      </c>
      <c r="F33" s="17">
        <v>1</v>
      </c>
      <c r="G33" s="17">
        <v>1</v>
      </c>
      <c r="H33" s="24"/>
      <c r="I33" s="12"/>
    </row>
    <row r="34" s="1" customFormat="1" ht="40.5" spans="1:9">
      <c r="A34" s="12"/>
      <c r="B34" s="13"/>
      <c r="C34" s="14"/>
      <c r="D34" s="25"/>
      <c r="E34" s="16" t="s">
        <v>74</v>
      </c>
      <c r="F34" s="17">
        <v>1</v>
      </c>
      <c r="G34" s="17">
        <v>1</v>
      </c>
      <c r="H34" s="24"/>
      <c r="I34" s="12"/>
    </row>
    <row r="35" s="1" customFormat="1" ht="40.5" spans="1:9">
      <c r="A35" s="12"/>
      <c r="B35" s="13"/>
      <c r="C35" s="14"/>
      <c r="D35" s="25"/>
      <c r="E35" s="16" t="s">
        <v>75</v>
      </c>
      <c r="F35" s="17">
        <v>1</v>
      </c>
      <c r="G35" s="17">
        <v>1</v>
      </c>
      <c r="H35" s="24"/>
      <c r="I35" s="12"/>
    </row>
    <row r="36" s="1" customFormat="1" ht="20.25" spans="1:9">
      <c r="A36" s="12"/>
      <c r="B36" s="13"/>
      <c r="C36" s="14"/>
      <c r="D36" s="25"/>
      <c r="E36" s="16" t="s">
        <v>76</v>
      </c>
      <c r="F36" s="17">
        <v>1</v>
      </c>
      <c r="G36" s="17">
        <v>1</v>
      </c>
      <c r="H36" s="24"/>
      <c r="I36" s="12"/>
    </row>
    <row r="37" s="1" customFormat="1" ht="40.5" spans="1:9">
      <c r="A37" s="12"/>
      <c r="B37" s="13"/>
      <c r="C37" s="14"/>
      <c r="D37" s="25"/>
      <c r="E37" s="16" t="s">
        <v>77</v>
      </c>
      <c r="F37" s="17">
        <v>1</v>
      </c>
      <c r="G37" s="17">
        <v>1</v>
      </c>
      <c r="H37" s="24"/>
      <c r="I37" s="12"/>
    </row>
    <row r="38" s="1" customFormat="1" ht="40.5" spans="1:9">
      <c r="A38" s="12"/>
      <c r="B38" s="13"/>
      <c r="C38" s="14"/>
      <c r="D38" s="25"/>
      <c r="E38" s="16" t="s">
        <v>78</v>
      </c>
      <c r="F38" s="17">
        <v>1</v>
      </c>
      <c r="G38" s="17">
        <v>1</v>
      </c>
      <c r="H38" s="24"/>
      <c r="I38" s="12"/>
    </row>
    <row r="39" s="1" customFormat="1" ht="40.5" spans="1:9">
      <c r="A39" s="12"/>
      <c r="B39" s="13"/>
      <c r="C39" s="14"/>
      <c r="D39" s="25"/>
      <c r="E39" s="16" t="s">
        <v>79</v>
      </c>
      <c r="F39" s="17">
        <v>1</v>
      </c>
      <c r="G39" s="17">
        <v>1</v>
      </c>
      <c r="H39" s="24"/>
      <c r="I39" s="26" t="s">
        <v>80</v>
      </c>
    </row>
    <row r="40" s="1" customFormat="1" ht="40.5" spans="1:9">
      <c r="A40" s="12"/>
      <c r="B40" s="13"/>
      <c r="C40" s="14"/>
      <c r="D40" s="25"/>
      <c r="E40" s="16" t="s">
        <v>81</v>
      </c>
      <c r="F40" s="17">
        <v>1</v>
      </c>
      <c r="G40" s="17">
        <v>1</v>
      </c>
      <c r="H40" s="24"/>
      <c r="I40" s="27"/>
    </row>
    <row r="41" s="1" customFormat="1" ht="20.25" spans="1:9">
      <c r="A41" s="12"/>
      <c r="B41" s="13"/>
      <c r="C41" s="14"/>
      <c r="D41" s="25"/>
      <c r="E41" s="16" t="s">
        <v>82</v>
      </c>
      <c r="F41" s="17">
        <v>1</v>
      </c>
      <c r="G41" s="17">
        <v>1</v>
      </c>
      <c r="H41" s="24"/>
      <c r="I41" s="12"/>
    </row>
    <row r="42" s="1" customFormat="1" ht="40.5" spans="1:9">
      <c r="A42" s="12"/>
      <c r="B42" s="13"/>
      <c r="C42" s="14"/>
      <c r="D42" s="25"/>
      <c r="E42" s="16" t="s">
        <v>83</v>
      </c>
      <c r="F42" s="17">
        <v>1</v>
      </c>
      <c r="G42" s="17">
        <v>1</v>
      </c>
      <c r="H42" s="24"/>
      <c r="I42" s="12"/>
    </row>
    <row r="43" s="1" customFormat="1" ht="20.25" spans="1:9">
      <c r="A43" s="12"/>
      <c r="B43" s="13"/>
      <c r="C43" s="14"/>
      <c r="D43" s="25"/>
      <c r="E43" s="16" t="s">
        <v>84</v>
      </c>
      <c r="F43" s="17">
        <v>1</v>
      </c>
      <c r="G43" s="17">
        <v>1</v>
      </c>
      <c r="H43" s="24"/>
      <c r="I43" s="12"/>
    </row>
    <row r="44" s="1" customFormat="1" ht="40.5" spans="1:9">
      <c r="A44" s="12"/>
      <c r="B44" s="13"/>
      <c r="C44" s="14"/>
      <c r="D44" s="25"/>
      <c r="E44" s="16" t="s">
        <v>85</v>
      </c>
      <c r="F44" s="17">
        <v>1</v>
      </c>
      <c r="G44" s="17">
        <v>1</v>
      </c>
      <c r="H44" s="24"/>
      <c r="I44" s="12"/>
    </row>
    <row r="45" s="1" customFormat="1" ht="40.5" spans="1:9">
      <c r="A45" s="12"/>
      <c r="B45" s="13"/>
      <c r="C45" s="14"/>
      <c r="D45" s="25"/>
      <c r="E45" s="16" t="s">
        <v>86</v>
      </c>
      <c r="F45" s="17">
        <v>1</v>
      </c>
      <c r="G45" s="17">
        <v>1</v>
      </c>
      <c r="H45" s="24"/>
      <c r="I45" s="12"/>
    </row>
    <row r="46" s="1" customFormat="1" ht="40.5" spans="1:9">
      <c r="A46" s="12"/>
      <c r="B46" s="13"/>
      <c r="C46" s="14"/>
      <c r="D46" s="25"/>
      <c r="E46" s="16" t="s">
        <v>87</v>
      </c>
      <c r="F46" s="17">
        <v>1</v>
      </c>
      <c r="G46" s="17">
        <v>1</v>
      </c>
      <c r="H46" s="24"/>
      <c r="I46" s="12"/>
    </row>
    <row r="47" s="1" customFormat="1" ht="20.25" spans="1:9">
      <c r="A47" s="12"/>
      <c r="B47" s="13"/>
      <c r="C47" s="14"/>
      <c r="D47" s="25"/>
      <c r="E47" s="16" t="s">
        <v>88</v>
      </c>
      <c r="F47" s="17">
        <v>1</v>
      </c>
      <c r="G47" s="17">
        <v>1</v>
      </c>
      <c r="H47" s="24"/>
      <c r="I47" s="12"/>
    </row>
    <row r="48" s="1" customFormat="1" ht="20.25" spans="1:9">
      <c r="A48" s="12"/>
      <c r="B48" s="13"/>
      <c r="C48" s="14"/>
      <c r="D48" s="25"/>
      <c r="E48" s="16" t="s">
        <v>89</v>
      </c>
      <c r="F48" s="17">
        <v>1</v>
      </c>
      <c r="G48" s="17">
        <v>1</v>
      </c>
      <c r="H48" s="24"/>
      <c r="I48" s="12"/>
    </row>
    <row r="49" s="1" customFormat="1" ht="20.25" spans="1:9">
      <c r="A49" s="12"/>
      <c r="B49" s="13"/>
      <c r="C49" s="14"/>
      <c r="D49" s="25"/>
      <c r="E49" s="16" t="s">
        <v>90</v>
      </c>
      <c r="F49" s="17">
        <v>1</v>
      </c>
      <c r="G49" s="17">
        <v>1</v>
      </c>
      <c r="H49" s="24"/>
      <c r="I49" s="12"/>
    </row>
    <row r="50" s="1" customFormat="1" ht="20.25" spans="1:9">
      <c r="A50" s="12"/>
      <c r="B50" s="13"/>
      <c r="C50" s="14"/>
      <c r="D50" s="25"/>
      <c r="E50" s="16" t="s">
        <v>91</v>
      </c>
      <c r="F50" s="17">
        <v>1</v>
      </c>
      <c r="G50" s="17">
        <v>1</v>
      </c>
      <c r="H50" s="24"/>
      <c r="I50" s="12"/>
    </row>
    <row r="51" s="1" customFormat="1" ht="20.25" spans="1:9">
      <c r="A51" s="12"/>
      <c r="B51" s="13"/>
      <c r="C51" s="14"/>
      <c r="D51" s="25"/>
      <c r="E51" s="16" t="s">
        <v>92</v>
      </c>
      <c r="F51" s="17">
        <v>1</v>
      </c>
      <c r="G51" s="17">
        <v>1</v>
      </c>
      <c r="H51" s="24"/>
      <c r="I51" s="12"/>
    </row>
    <row r="52" s="1" customFormat="1" ht="20.25" spans="1:9">
      <c r="A52" s="12"/>
      <c r="B52" s="13"/>
      <c r="C52" s="14"/>
      <c r="D52" s="25"/>
      <c r="E52" s="16" t="s">
        <v>93</v>
      </c>
      <c r="F52" s="17">
        <v>1</v>
      </c>
      <c r="G52" s="17">
        <v>1</v>
      </c>
      <c r="H52" s="24"/>
      <c r="I52" s="12"/>
    </row>
    <row r="53" s="1" customFormat="1" ht="20.25" spans="1:9">
      <c r="A53" s="12"/>
      <c r="B53" s="13"/>
      <c r="C53" s="14"/>
      <c r="D53" s="25"/>
      <c r="E53" s="16" t="s">
        <v>94</v>
      </c>
      <c r="F53" s="17">
        <v>1</v>
      </c>
      <c r="G53" s="17">
        <v>1</v>
      </c>
      <c r="H53" s="24"/>
      <c r="I53" s="12"/>
    </row>
    <row r="54" s="1" customFormat="1" ht="20.25" spans="1:9">
      <c r="A54" s="12"/>
      <c r="B54" s="13"/>
      <c r="C54" s="14"/>
      <c r="D54" s="25"/>
      <c r="E54" s="16" t="s">
        <v>95</v>
      </c>
      <c r="F54" s="17">
        <v>1</v>
      </c>
      <c r="G54" s="17">
        <v>1</v>
      </c>
      <c r="H54" s="24"/>
      <c r="I54" s="12"/>
    </row>
    <row r="55" s="1" customFormat="1" ht="20.25" spans="1:9">
      <c r="A55" s="12"/>
      <c r="B55" s="13"/>
      <c r="C55" s="14"/>
      <c r="D55" s="25"/>
      <c r="E55" s="16" t="s">
        <v>96</v>
      </c>
      <c r="F55" s="17">
        <v>1</v>
      </c>
      <c r="G55" s="17">
        <v>1</v>
      </c>
      <c r="H55" s="24"/>
      <c r="I55" s="12"/>
    </row>
    <row r="56" s="1" customFormat="1" ht="20.25" spans="1:9">
      <c r="A56" s="12"/>
      <c r="B56" s="13"/>
      <c r="C56" s="14"/>
      <c r="D56" s="25"/>
      <c r="E56" s="16" t="s">
        <v>97</v>
      </c>
      <c r="F56" s="17">
        <v>1</v>
      </c>
      <c r="G56" s="17">
        <v>1</v>
      </c>
      <c r="H56" s="24"/>
      <c r="I56" s="12"/>
    </row>
    <row r="57" s="1" customFormat="1" ht="20.25" spans="1:9">
      <c r="A57" s="12"/>
      <c r="B57" s="13"/>
      <c r="C57" s="14"/>
      <c r="D57" s="25"/>
      <c r="E57" s="16" t="s">
        <v>98</v>
      </c>
      <c r="F57" s="17">
        <v>1</v>
      </c>
      <c r="G57" s="17">
        <v>1</v>
      </c>
      <c r="H57" s="24"/>
      <c r="I57" s="12"/>
    </row>
    <row r="58" s="1" customFormat="1" ht="40.5" spans="1:9">
      <c r="A58" s="12"/>
      <c r="B58" s="13"/>
      <c r="C58" s="14"/>
      <c r="D58" s="25"/>
      <c r="E58" s="16" t="s">
        <v>99</v>
      </c>
      <c r="F58" s="17">
        <v>1</v>
      </c>
      <c r="G58" s="17">
        <v>1</v>
      </c>
      <c r="H58" s="24"/>
      <c r="I58" s="12"/>
    </row>
    <row r="59" s="1" customFormat="1" ht="20.25" spans="1:9">
      <c r="A59" s="12"/>
      <c r="B59" s="13"/>
      <c r="C59" s="14"/>
      <c r="D59" s="25"/>
      <c r="E59" s="16" t="s">
        <v>100</v>
      </c>
      <c r="F59" s="17">
        <v>1</v>
      </c>
      <c r="G59" s="17">
        <v>1</v>
      </c>
      <c r="H59" s="24"/>
      <c r="I59" s="12"/>
    </row>
    <row r="60" s="1" customFormat="1" ht="20.25" spans="1:9">
      <c r="A60" s="12"/>
      <c r="B60" s="13"/>
      <c r="C60" s="14"/>
      <c r="D60" s="25"/>
      <c r="E60" s="16" t="s">
        <v>101</v>
      </c>
      <c r="F60" s="17">
        <v>1</v>
      </c>
      <c r="G60" s="17">
        <v>1</v>
      </c>
      <c r="H60" s="24"/>
      <c r="I60" s="12"/>
    </row>
    <row r="61" s="1" customFormat="1" ht="20.25" spans="1:9">
      <c r="A61" s="12"/>
      <c r="B61" s="13"/>
      <c r="C61" s="14"/>
      <c r="D61" s="25"/>
      <c r="E61" s="16" t="s">
        <v>102</v>
      </c>
      <c r="F61" s="17">
        <v>1</v>
      </c>
      <c r="G61" s="17">
        <v>1</v>
      </c>
      <c r="H61" s="24"/>
      <c r="I61" s="12"/>
    </row>
    <row r="62" s="1" customFormat="1" ht="20.25" spans="1:9">
      <c r="A62" s="12"/>
      <c r="B62" s="13"/>
      <c r="C62" s="14"/>
      <c r="D62" s="25"/>
      <c r="E62" s="16" t="s">
        <v>103</v>
      </c>
      <c r="F62" s="17">
        <v>1</v>
      </c>
      <c r="G62" s="17">
        <v>1</v>
      </c>
      <c r="H62" s="24"/>
      <c r="I62" s="12"/>
    </row>
    <row r="63" s="1" customFormat="1" ht="20.25" spans="1:9">
      <c r="A63" s="12"/>
      <c r="B63" s="13"/>
      <c r="C63" s="14"/>
      <c r="D63" s="25"/>
      <c r="E63" s="16" t="s">
        <v>104</v>
      </c>
      <c r="F63" s="17">
        <v>1</v>
      </c>
      <c r="G63" s="17">
        <v>1</v>
      </c>
      <c r="H63" s="24"/>
      <c r="I63" s="12"/>
    </row>
    <row r="64" s="1" customFormat="1" ht="20.25" spans="1:9">
      <c r="A64" s="12"/>
      <c r="B64" s="13"/>
      <c r="C64" s="14"/>
      <c r="D64" s="25"/>
      <c r="E64" s="16" t="s">
        <v>105</v>
      </c>
      <c r="F64" s="17">
        <v>1</v>
      </c>
      <c r="G64" s="17">
        <v>1</v>
      </c>
      <c r="H64" s="24"/>
      <c r="I64" s="12"/>
    </row>
    <row r="65" s="1" customFormat="1" ht="40.5" spans="1:9">
      <c r="A65" s="12"/>
      <c r="B65" s="13"/>
      <c r="C65" s="14"/>
      <c r="D65" s="25"/>
      <c r="E65" s="16" t="s">
        <v>106</v>
      </c>
      <c r="F65" s="17">
        <v>1</v>
      </c>
      <c r="G65" s="17">
        <v>1</v>
      </c>
      <c r="H65" s="24"/>
      <c r="I65" s="12"/>
    </row>
    <row r="66" s="1" customFormat="1" ht="20.25" spans="1:9">
      <c r="A66" s="12"/>
      <c r="B66" s="13"/>
      <c r="C66" s="14"/>
      <c r="D66" s="25"/>
      <c r="E66" s="16" t="s">
        <v>107</v>
      </c>
      <c r="F66" s="17">
        <v>1</v>
      </c>
      <c r="G66" s="17">
        <v>1</v>
      </c>
      <c r="H66" s="24"/>
      <c r="I66" s="12"/>
    </row>
    <row r="67" s="1" customFormat="1" ht="20.25" spans="1:9">
      <c r="A67" s="12"/>
      <c r="B67" s="13"/>
      <c r="C67" s="14"/>
      <c r="D67" s="25"/>
      <c r="E67" s="16" t="s">
        <v>108</v>
      </c>
      <c r="F67" s="17">
        <v>1</v>
      </c>
      <c r="G67" s="17">
        <v>1</v>
      </c>
      <c r="H67" s="24"/>
      <c r="I67" s="12"/>
    </row>
    <row r="68" s="1" customFormat="1" ht="20.25" spans="1:9">
      <c r="A68" s="12"/>
      <c r="B68" s="13"/>
      <c r="C68" s="14"/>
      <c r="D68" s="25"/>
      <c r="E68" s="16" t="s">
        <v>109</v>
      </c>
      <c r="F68" s="17">
        <v>1</v>
      </c>
      <c r="G68" s="17">
        <v>1</v>
      </c>
      <c r="H68" s="24"/>
      <c r="I68" s="12"/>
    </row>
    <row r="69" s="1" customFormat="1" ht="40.5" spans="1:9">
      <c r="A69" s="12"/>
      <c r="B69" s="13"/>
      <c r="C69" s="14"/>
      <c r="D69" s="25"/>
      <c r="E69" s="16" t="s">
        <v>110</v>
      </c>
      <c r="F69" s="17">
        <v>1</v>
      </c>
      <c r="G69" s="17">
        <v>1</v>
      </c>
      <c r="H69" s="24"/>
      <c r="I69" s="12"/>
    </row>
    <row r="70" s="1" customFormat="1" ht="40.5" spans="1:9">
      <c r="A70" s="12"/>
      <c r="B70" s="13"/>
      <c r="C70" s="14"/>
      <c r="D70" s="25"/>
      <c r="E70" s="16" t="s">
        <v>111</v>
      </c>
      <c r="F70" s="17">
        <v>1</v>
      </c>
      <c r="G70" s="17">
        <v>1</v>
      </c>
      <c r="H70" s="24"/>
      <c r="I70" s="12"/>
    </row>
    <row r="71" s="1" customFormat="1" ht="20.25" spans="1:9">
      <c r="A71" s="12"/>
      <c r="B71" s="13"/>
      <c r="C71" s="14"/>
      <c r="D71" s="25"/>
      <c r="E71" s="16" t="s">
        <v>112</v>
      </c>
      <c r="F71" s="17">
        <v>1</v>
      </c>
      <c r="G71" s="17">
        <v>1</v>
      </c>
      <c r="H71" s="24"/>
      <c r="I71" s="12"/>
    </row>
    <row r="72" s="1" customFormat="1" ht="20.25" spans="1:9">
      <c r="A72" s="12"/>
      <c r="B72" s="13"/>
      <c r="C72" s="14"/>
      <c r="D72" s="29"/>
      <c r="E72" s="16" t="s">
        <v>113</v>
      </c>
      <c r="F72" s="17">
        <v>1</v>
      </c>
      <c r="G72" s="17">
        <v>1</v>
      </c>
      <c r="H72" s="24"/>
      <c r="I72" s="12"/>
    </row>
    <row r="73" s="1" customFormat="1" ht="20.25" spans="1:9">
      <c r="A73" s="12"/>
      <c r="B73" s="13"/>
      <c r="C73" s="30"/>
      <c r="D73" s="19" t="s">
        <v>42</v>
      </c>
      <c r="E73" s="31"/>
      <c r="F73" s="32">
        <f>SUM(F5:F72)</f>
        <v>68</v>
      </c>
      <c r="G73" s="32">
        <f>SUM(G5:G72)</f>
        <v>68</v>
      </c>
      <c r="H73" s="22"/>
      <c r="I73" s="12"/>
    </row>
    <row r="74" s="1" customFormat="1" ht="40.5" spans="1:9">
      <c r="A74" s="12"/>
      <c r="B74" s="13"/>
      <c r="C74" s="33">
        <v>120</v>
      </c>
      <c r="D74" s="16" t="s">
        <v>10</v>
      </c>
      <c r="E74" s="16" t="s">
        <v>114</v>
      </c>
      <c r="F74" s="17">
        <v>100</v>
      </c>
      <c r="G74" s="17">
        <v>100</v>
      </c>
      <c r="H74" s="24" t="s">
        <v>115</v>
      </c>
      <c r="I74" s="26" t="s">
        <v>8</v>
      </c>
    </row>
    <row r="75" s="1" customFormat="1" ht="20.25" spans="1:9">
      <c r="A75" s="12"/>
      <c r="B75" s="13"/>
      <c r="C75" s="33"/>
      <c r="D75" s="19" t="s">
        <v>42</v>
      </c>
      <c r="E75" s="34"/>
      <c r="F75" s="21">
        <f>SUM(F74:F74)</f>
        <v>100</v>
      </c>
      <c r="G75" s="21">
        <f>SUM(G74:G74)</f>
        <v>100</v>
      </c>
      <c r="H75" s="24"/>
      <c r="I75" s="27"/>
    </row>
    <row r="76" ht="40.5" spans="1:9">
      <c r="A76" s="12"/>
      <c r="B76" s="13"/>
      <c r="C76" s="35">
        <v>60</v>
      </c>
      <c r="D76" s="36" t="s">
        <v>116</v>
      </c>
      <c r="E76" s="37" t="s">
        <v>117</v>
      </c>
      <c r="F76" s="38">
        <v>6.98</v>
      </c>
      <c r="G76" s="38">
        <v>6.98</v>
      </c>
      <c r="H76" s="39" t="s">
        <v>118</v>
      </c>
      <c r="I76" s="46"/>
    </row>
    <row r="77" ht="60.75" spans="1:9">
      <c r="A77" s="12"/>
      <c r="B77" s="13"/>
      <c r="C77" s="35"/>
      <c r="D77" s="36" t="s">
        <v>119</v>
      </c>
      <c r="E77" s="37" t="s">
        <v>120</v>
      </c>
      <c r="F77" s="38">
        <v>6.5</v>
      </c>
      <c r="G77" s="38">
        <v>6.5</v>
      </c>
      <c r="H77" s="39"/>
      <c r="I77" s="46"/>
    </row>
    <row r="78" ht="40.5" spans="1:9">
      <c r="A78" s="12"/>
      <c r="B78" s="13"/>
      <c r="C78" s="35"/>
      <c r="D78" s="40"/>
      <c r="E78" s="37" t="s">
        <v>121</v>
      </c>
      <c r="F78" s="38">
        <v>20</v>
      </c>
      <c r="G78" s="38">
        <v>20</v>
      </c>
      <c r="H78" s="39"/>
      <c r="I78" s="46"/>
    </row>
    <row r="79" ht="40.5" spans="1:9">
      <c r="A79" s="12"/>
      <c r="B79" s="13"/>
      <c r="C79" s="35"/>
      <c r="D79" s="41"/>
      <c r="E79" s="37" t="s">
        <v>122</v>
      </c>
      <c r="F79" s="38">
        <v>2.94</v>
      </c>
      <c r="G79" s="38">
        <v>2.94</v>
      </c>
      <c r="H79" s="39"/>
      <c r="I79" s="46"/>
    </row>
    <row r="80" ht="20.25" spans="1:9">
      <c r="A80" s="12"/>
      <c r="B80" s="13"/>
      <c r="C80" s="42"/>
      <c r="D80" s="43" t="s">
        <v>42</v>
      </c>
      <c r="E80" s="44"/>
      <c r="F80" s="45">
        <f>SUM(F76:F79)</f>
        <v>36.42</v>
      </c>
      <c r="G80" s="45">
        <f>SUM(G76:G79)</f>
        <v>36.42</v>
      </c>
      <c r="H80" s="46"/>
      <c r="I80" s="46"/>
    </row>
    <row r="81" ht="40.5" spans="1:9">
      <c r="A81" s="12"/>
      <c r="B81" s="13"/>
      <c r="C81" s="47"/>
      <c r="D81" s="48" t="s">
        <v>123</v>
      </c>
      <c r="E81" s="49" t="s">
        <v>124</v>
      </c>
      <c r="F81" s="50">
        <v>3.47</v>
      </c>
      <c r="G81" s="50">
        <v>3.47</v>
      </c>
      <c r="H81" s="51" t="s">
        <v>125</v>
      </c>
      <c r="I81" s="79" t="s">
        <v>126</v>
      </c>
    </row>
    <row r="82" ht="60.75" spans="1:9">
      <c r="A82" s="12"/>
      <c r="B82" s="13"/>
      <c r="C82" s="52"/>
      <c r="D82" s="53"/>
      <c r="E82" s="49" t="s">
        <v>120</v>
      </c>
      <c r="F82" s="50">
        <v>3.47</v>
      </c>
      <c r="G82" s="50">
        <v>3.47</v>
      </c>
      <c r="H82" s="51"/>
      <c r="I82" s="79" t="s">
        <v>126</v>
      </c>
    </row>
    <row r="83" ht="40.5" spans="1:9">
      <c r="A83" s="12"/>
      <c r="B83" s="13"/>
      <c r="C83" s="52"/>
      <c r="D83" s="53"/>
      <c r="E83" s="49" t="s">
        <v>127</v>
      </c>
      <c r="F83" s="50">
        <v>16.06</v>
      </c>
      <c r="G83" s="50">
        <v>16.06</v>
      </c>
      <c r="H83" s="51"/>
      <c r="I83" s="79" t="s">
        <v>128</v>
      </c>
    </row>
    <row r="84" ht="40.5" spans="1:9">
      <c r="A84" s="12"/>
      <c r="B84" s="13"/>
      <c r="C84" s="52"/>
      <c r="D84" s="53"/>
      <c r="E84" s="54" t="s">
        <v>129</v>
      </c>
      <c r="F84" s="50">
        <v>10.04</v>
      </c>
      <c r="G84" s="50">
        <v>10.04</v>
      </c>
      <c r="H84" s="51"/>
      <c r="I84" s="79" t="s">
        <v>130</v>
      </c>
    </row>
    <row r="85" s="2" customFormat="1" ht="40.5" spans="1:9">
      <c r="A85" s="12"/>
      <c r="B85" s="13"/>
      <c r="C85" s="55"/>
      <c r="D85" s="56"/>
      <c r="E85" s="54" t="s">
        <v>131</v>
      </c>
      <c r="F85" s="50">
        <v>1.6</v>
      </c>
      <c r="G85" s="50">
        <v>1.6</v>
      </c>
      <c r="H85" s="57" t="s">
        <v>132</v>
      </c>
      <c r="I85" s="79" t="s">
        <v>133</v>
      </c>
    </row>
    <row r="86" ht="20.25" spans="1:9">
      <c r="A86" s="12"/>
      <c r="B86" s="13"/>
      <c r="C86" s="35"/>
      <c r="D86" s="58" t="s">
        <v>42</v>
      </c>
      <c r="E86" s="59"/>
      <c r="F86" s="60">
        <f>SUM(F81:F85)</f>
        <v>34.64</v>
      </c>
      <c r="G86" s="60">
        <f>SUM(G81:G85)</f>
        <v>34.64</v>
      </c>
      <c r="H86" s="51"/>
      <c r="I86" s="46"/>
    </row>
    <row r="87" ht="20.25" spans="1:9">
      <c r="A87" s="12"/>
      <c r="B87" s="13"/>
      <c r="C87" s="35"/>
      <c r="D87" s="61" t="s">
        <v>134</v>
      </c>
      <c r="E87" s="62"/>
      <c r="F87" s="63">
        <f>SUM(F86,F80,F75,F73,F4)</f>
        <v>477.16</v>
      </c>
      <c r="G87" s="63">
        <f>SUM(G86,G80)</f>
        <v>71.06</v>
      </c>
      <c r="H87" s="51"/>
      <c r="I87" s="46"/>
    </row>
    <row r="88" ht="40.5" spans="1:9">
      <c r="A88" s="64" t="s">
        <v>135</v>
      </c>
      <c r="B88" s="65" t="s">
        <v>136</v>
      </c>
      <c r="C88" s="66">
        <v>280</v>
      </c>
      <c r="D88" s="67" t="s">
        <v>137</v>
      </c>
      <c r="E88" s="13" t="s">
        <v>138</v>
      </c>
      <c r="F88" s="68">
        <v>39.75</v>
      </c>
      <c r="G88" s="68">
        <v>39</v>
      </c>
      <c r="H88" s="48" t="s">
        <v>139</v>
      </c>
      <c r="I88" s="46"/>
    </row>
    <row r="89" ht="40.5" spans="1:9">
      <c r="A89" s="64"/>
      <c r="B89" s="69"/>
      <c r="C89" s="53"/>
      <c r="D89" s="70"/>
      <c r="E89" s="13" t="s">
        <v>140</v>
      </c>
      <c r="F89" s="68">
        <v>5.3094</v>
      </c>
      <c r="G89" s="68">
        <v>4.815</v>
      </c>
      <c r="H89" s="71"/>
      <c r="I89" s="46"/>
    </row>
    <row r="90" ht="40.5" spans="1:9">
      <c r="A90" s="64"/>
      <c r="B90" s="69"/>
      <c r="C90" s="53"/>
      <c r="D90" s="70"/>
      <c r="E90" s="13" t="s">
        <v>141</v>
      </c>
      <c r="F90" s="68">
        <v>17.8</v>
      </c>
      <c r="G90" s="68">
        <v>16.8</v>
      </c>
      <c r="H90" s="71"/>
      <c r="I90" s="46"/>
    </row>
    <row r="91" ht="40.5" spans="1:9">
      <c r="A91" s="64"/>
      <c r="B91" s="69"/>
      <c r="C91" s="53"/>
      <c r="D91" s="70"/>
      <c r="E91" s="72" t="s">
        <v>142</v>
      </c>
      <c r="F91" s="68">
        <v>4.8</v>
      </c>
      <c r="G91" s="68">
        <v>4.8</v>
      </c>
      <c r="H91" s="71"/>
      <c r="I91" s="46"/>
    </row>
    <row r="92" ht="20.25" spans="1:9">
      <c r="A92" s="64"/>
      <c r="B92" s="69"/>
      <c r="C92" s="53"/>
      <c r="D92" s="73" t="s">
        <v>42</v>
      </c>
      <c r="E92" s="62"/>
      <c r="F92" s="60">
        <f>SUM(F88:F91)</f>
        <v>67.6594</v>
      </c>
      <c r="G92" s="60">
        <f>SUM(G88:G91)</f>
        <v>65.415</v>
      </c>
      <c r="H92" s="71"/>
      <c r="I92" s="46"/>
    </row>
    <row r="93" ht="20.25" spans="1:9">
      <c r="A93" s="64"/>
      <c r="B93" s="69"/>
      <c r="C93" s="53"/>
      <c r="D93" s="74" t="s">
        <v>143</v>
      </c>
      <c r="E93" s="13" t="s">
        <v>144</v>
      </c>
      <c r="F93" s="75">
        <v>20</v>
      </c>
      <c r="G93" s="75">
        <v>20</v>
      </c>
      <c r="H93" s="71"/>
      <c r="I93" s="46"/>
    </row>
    <row r="94" ht="20.25" spans="1:9">
      <c r="A94" s="64"/>
      <c r="B94" s="69"/>
      <c r="C94" s="53"/>
      <c r="D94" s="76"/>
      <c r="E94" s="77" t="s">
        <v>145</v>
      </c>
      <c r="F94" s="75">
        <v>19.5</v>
      </c>
      <c r="G94" s="75">
        <v>19.5</v>
      </c>
      <c r="H94" s="71"/>
      <c r="I94" s="46"/>
    </row>
    <row r="95" ht="20.25" spans="1:9">
      <c r="A95" s="64"/>
      <c r="B95" s="69"/>
      <c r="C95" s="53"/>
      <c r="D95" s="76"/>
      <c r="E95" s="77" t="s">
        <v>146</v>
      </c>
      <c r="F95" s="75">
        <v>19</v>
      </c>
      <c r="G95" s="75">
        <v>19</v>
      </c>
      <c r="H95" s="71"/>
      <c r="I95" s="46"/>
    </row>
    <row r="96" ht="20.25" spans="1:9">
      <c r="A96" s="64"/>
      <c r="B96" s="69"/>
      <c r="C96" s="53"/>
      <c r="D96" s="76"/>
      <c r="E96" s="13" t="s">
        <v>147</v>
      </c>
      <c r="F96" s="75">
        <v>18.5</v>
      </c>
      <c r="G96" s="75">
        <v>18.5</v>
      </c>
      <c r="H96" s="71"/>
      <c r="I96" s="46"/>
    </row>
    <row r="97" ht="20.25" spans="1:9">
      <c r="A97" s="64"/>
      <c r="B97" s="69"/>
      <c r="C97" s="53"/>
      <c r="D97" s="76"/>
      <c r="E97" s="13" t="s">
        <v>148</v>
      </c>
      <c r="F97" s="75">
        <v>18</v>
      </c>
      <c r="G97" s="75">
        <v>18</v>
      </c>
      <c r="H97" s="71"/>
      <c r="I97" s="46"/>
    </row>
    <row r="98" ht="20.25" spans="1:9">
      <c r="A98" s="64"/>
      <c r="B98" s="69"/>
      <c r="C98" s="53"/>
      <c r="D98" s="76"/>
      <c r="E98" s="77" t="s">
        <v>149</v>
      </c>
      <c r="F98" s="75">
        <v>17.5</v>
      </c>
      <c r="G98" s="75">
        <v>17.5</v>
      </c>
      <c r="H98" s="71"/>
      <c r="I98" s="46"/>
    </row>
    <row r="99" ht="20.25" spans="1:9">
      <c r="A99" s="64"/>
      <c r="B99" s="69"/>
      <c r="C99" s="53"/>
      <c r="D99" s="76"/>
      <c r="E99" s="77" t="s">
        <v>150</v>
      </c>
      <c r="F99" s="75">
        <v>17</v>
      </c>
      <c r="G99" s="75">
        <v>17</v>
      </c>
      <c r="H99" s="71"/>
      <c r="I99" s="46"/>
    </row>
    <row r="100" ht="20.25" spans="1:9">
      <c r="A100" s="64"/>
      <c r="B100" s="69"/>
      <c r="C100" s="53"/>
      <c r="D100" s="76"/>
      <c r="E100" s="13" t="s">
        <v>151</v>
      </c>
      <c r="F100" s="75">
        <v>16.5</v>
      </c>
      <c r="G100" s="75">
        <v>16.5</v>
      </c>
      <c r="H100" s="71"/>
      <c r="I100" s="46"/>
    </row>
    <row r="101" ht="20.25" spans="1:9">
      <c r="A101" s="64"/>
      <c r="B101" s="69"/>
      <c r="C101" s="53"/>
      <c r="D101" s="76"/>
      <c r="E101" s="13" t="s">
        <v>152</v>
      </c>
      <c r="F101" s="75">
        <v>16</v>
      </c>
      <c r="G101" s="75">
        <v>16</v>
      </c>
      <c r="H101" s="71"/>
      <c r="I101" s="46"/>
    </row>
    <row r="102" ht="20.25" spans="1:9">
      <c r="A102" s="64"/>
      <c r="B102" s="69"/>
      <c r="C102" s="53"/>
      <c r="D102" s="78"/>
      <c r="E102" s="77" t="s">
        <v>153</v>
      </c>
      <c r="F102" s="75">
        <v>15.5</v>
      </c>
      <c r="G102" s="75">
        <v>15.5</v>
      </c>
      <c r="H102" s="71"/>
      <c r="I102" s="46"/>
    </row>
    <row r="103" ht="20.25" spans="1:9">
      <c r="A103" s="64"/>
      <c r="B103" s="69"/>
      <c r="C103" s="53"/>
      <c r="D103" s="73" t="s">
        <v>42</v>
      </c>
      <c r="E103" s="62"/>
      <c r="F103" s="60">
        <f>SUM(F93:F102)</f>
        <v>177.5</v>
      </c>
      <c r="G103" s="60">
        <f>SUM(G93:G102)</f>
        <v>177.5</v>
      </c>
      <c r="H103" s="71"/>
      <c r="I103" s="46"/>
    </row>
    <row r="104" ht="40.5" spans="1:9">
      <c r="A104" s="64"/>
      <c r="B104" s="69"/>
      <c r="C104" s="56"/>
      <c r="D104" s="79" t="s">
        <v>154</v>
      </c>
      <c r="E104" s="13" t="s">
        <v>155</v>
      </c>
      <c r="F104" s="75">
        <v>30</v>
      </c>
      <c r="G104" s="75">
        <v>30</v>
      </c>
      <c r="H104" s="80"/>
      <c r="I104" s="46"/>
    </row>
    <row r="105" ht="20.25" spans="1:9">
      <c r="A105" s="64"/>
      <c r="B105" s="69"/>
      <c r="C105" s="46"/>
      <c r="D105" s="73" t="s">
        <v>42</v>
      </c>
      <c r="E105" s="62"/>
      <c r="F105" s="81">
        <v>30</v>
      </c>
      <c r="G105" s="81">
        <v>30</v>
      </c>
      <c r="H105" s="51"/>
      <c r="I105" s="46"/>
    </row>
    <row r="106" ht="101.25" spans="1:9">
      <c r="A106" s="64"/>
      <c r="B106" s="69"/>
      <c r="C106" s="46"/>
      <c r="D106" s="51" t="s">
        <v>156</v>
      </c>
      <c r="E106" s="58" t="s">
        <v>157</v>
      </c>
      <c r="F106" s="68">
        <v>30.08805</v>
      </c>
      <c r="G106" s="68">
        <v>30.08805</v>
      </c>
      <c r="H106" s="57" t="s">
        <v>132</v>
      </c>
      <c r="I106" s="87" t="s">
        <v>158</v>
      </c>
    </row>
    <row r="107" ht="20.25" spans="1:9">
      <c r="A107" s="64"/>
      <c r="B107" s="69"/>
      <c r="C107" s="46"/>
      <c r="D107" s="73" t="s">
        <v>42</v>
      </c>
      <c r="E107" s="82"/>
      <c r="F107" s="83">
        <v>30.08805</v>
      </c>
      <c r="G107" s="83">
        <v>30.08805</v>
      </c>
      <c r="H107" s="46"/>
      <c r="I107" s="46"/>
    </row>
    <row r="108" ht="40.5" spans="1:9">
      <c r="A108" s="64"/>
      <c r="B108" s="69"/>
      <c r="C108" s="66"/>
      <c r="D108" s="84" t="s">
        <v>16</v>
      </c>
      <c r="E108" s="13" t="s">
        <v>159</v>
      </c>
      <c r="F108" s="85">
        <v>3</v>
      </c>
      <c r="G108" s="85">
        <v>3</v>
      </c>
      <c r="H108" s="48" t="s">
        <v>160</v>
      </c>
      <c r="I108" s="46"/>
    </row>
    <row r="109" ht="40.5" spans="1:9">
      <c r="A109" s="64"/>
      <c r="B109" s="69"/>
      <c r="C109" s="53"/>
      <c r="D109" s="86"/>
      <c r="E109" s="13" t="s">
        <v>161</v>
      </c>
      <c r="F109" s="85">
        <v>3</v>
      </c>
      <c r="G109" s="85">
        <v>3</v>
      </c>
      <c r="H109" s="71"/>
      <c r="I109" s="46"/>
    </row>
    <row r="110" ht="40.5" spans="1:9">
      <c r="A110" s="64"/>
      <c r="B110" s="69"/>
      <c r="C110" s="53"/>
      <c r="D110" s="86"/>
      <c r="E110" s="13" t="s">
        <v>162</v>
      </c>
      <c r="F110" s="85">
        <v>2</v>
      </c>
      <c r="G110" s="85">
        <v>2</v>
      </c>
      <c r="H110" s="71"/>
      <c r="I110" s="46"/>
    </row>
    <row r="111" ht="40.5" spans="1:9">
      <c r="A111" s="64"/>
      <c r="B111" s="69"/>
      <c r="C111" s="53"/>
      <c r="D111" s="86"/>
      <c r="E111" s="13" t="s">
        <v>163</v>
      </c>
      <c r="F111" s="85">
        <v>3</v>
      </c>
      <c r="G111" s="85">
        <v>3</v>
      </c>
      <c r="H111" s="71"/>
      <c r="I111" s="46"/>
    </row>
    <row r="112" ht="40.5" spans="1:9">
      <c r="A112" s="64"/>
      <c r="B112" s="69"/>
      <c r="C112" s="53"/>
      <c r="D112" s="86"/>
      <c r="E112" s="13" t="s">
        <v>164</v>
      </c>
      <c r="F112" s="85">
        <v>2</v>
      </c>
      <c r="G112" s="85">
        <v>2</v>
      </c>
      <c r="H112" s="71"/>
      <c r="I112" s="46"/>
    </row>
    <row r="113" ht="40.5" spans="1:9">
      <c r="A113" s="64"/>
      <c r="B113" s="69"/>
      <c r="C113" s="53"/>
      <c r="D113" s="86"/>
      <c r="E113" s="77" t="s">
        <v>165</v>
      </c>
      <c r="F113" s="85">
        <v>1</v>
      </c>
      <c r="G113" s="85">
        <v>1</v>
      </c>
      <c r="H113" s="71"/>
      <c r="I113" s="46"/>
    </row>
    <row r="114" ht="40.5" spans="1:9">
      <c r="A114" s="64"/>
      <c r="B114" s="69"/>
      <c r="C114" s="53"/>
      <c r="D114" s="86"/>
      <c r="E114" s="13" t="s">
        <v>166</v>
      </c>
      <c r="F114" s="85">
        <v>2</v>
      </c>
      <c r="G114" s="85">
        <v>2</v>
      </c>
      <c r="H114" s="71"/>
      <c r="I114" s="46"/>
    </row>
    <row r="115" ht="40.5" spans="1:9">
      <c r="A115" s="64"/>
      <c r="B115" s="69"/>
      <c r="C115" s="53"/>
      <c r="D115" s="86"/>
      <c r="E115" s="13" t="s">
        <v>167</v>
      </c>
      <c r="F115" s="85">
        <v>2</v>
      </c>
      <c r="G115" s="85">
        <v>2</v>
      </c>
      <c r="H115" s="71"/>
      <c r="I115" s="46"/>
    </row>
    <row r="116" ht="40.5" spans="1:9">
      <c r="A116" s="64"/>
      <c r="B116" s="69"/>
      <c r="C116" s="53"/>
      <c r="D116" s="86"/>
      <c r="E116" s="77" t="s">
        <v>168</v>
      </c>
      <c r="F116" s="85">
        <v>0.7</v>
      </c>
      <c r="G116" s="85">
        <v>0.7</v>
      </c>
      <c r="H116" s="71"/>
      <c r="I116" s="46"/>
    </row>
    <row r="117" ht="40.5" spans="1:9">
      <c r="A117" s="64"/>
      <c r="B117" s="69"/>
      <c r="C117" s="53"/>
      <c r="D117" s="86"/>
      <c r="E117" s="77" t="s">
        <v>169</v>
      </c>
      <c r="F117" s="85">
        <v>0.58</v>
      </c>
      <c r="G117" s="85">
        <v>0.58</v>
      </c>
      <c r="H117" s="71"/>
      <c r="I117" s="46"/>
    </row>
    <row r="118" ht="40.5" spans="1:9">
      <c r="A118" s="64"/>
      <c r="B118" s="69"/>
      <c r="C118" s="53"/>
      <c r="D118" s="86"/>
      <c r="E118" s="77" t="s">
        <v>170</v>
      </c>
      <c r="F118" s="85">
        <v>0.58</v>
      </c>
      <c r="G118" s="85">
        <v>0.58</v>
      </c>
      <c r="H118" s="71"/>
      <c r="I118" s="46"/>
    </row>
    <row r="119" ht="40.5" spans="1:9">
      <c r="A119" s="64"/>
      <c r="B119" s="69"/>
      <c r="C119" s="53"/>
      <c r="D119" s="86"/>
      <c r="E119" s="77" t="s">
        <v>171</v>
      </c>
      <c r="F119" s="85">
        <v>0.86</v>
      </c>
      <c r="G119" s="85">
        <v>0.86</v>
      </c>
      <c r="H119" s="71"/>
      <c r="I119" s="46"/>
    </row>
    <row r="120" ht="40.5" spans="1:9">
      <c r="A120" s="64"/>
      <c r="B120" s="69"/>
      <c r="C120" s="53"/>
      <c r="D120" s="86"/>
      <c r="E120" s="77" t="s">
        <v>172</v>
      </c>
      <c r="F120" s="85">
        <v>0.78</v>
      </c>
      <c r="G120" s="85">
        <v>0.78</v>
      </c>
      <c r="H120" s="71"/>
      <c r="I120" s="46"/>
    </row>
    <row r="121" ht="40.5" spans="1:9">
      <c r="A121" s="64"/>
      <c r="B121" s="69"/>
      <c r="C121" s="53"/>
      <c r="D121" s="86"/>
      <c r="E121" s="77" t="s">
        <v>173</v>
      </c>
      <c r="F121" s="85">
        <v>0.7</v>
      </c>
      <c r="G121" s="85">
        <v>0.7</v>
      </c>
      <c r="H121" s="71"/>
      <c r="I121" s="46"/>
    </row>
    <row r="122" ht="40.5" spans="1:9">
      <c r="A122" s="64"/>
      <c r="B122" s="69"/>
      <c r="C122" s="53"/>
      <c r="D122" s="86"/>
      <c r="E122" s="77" t="s">
        <v>174</v>
      </c>
      <c r="F122" s="85">
        <v>0.58</v>
      </c>
      <c r="G122" s="85">
        <v>0.58</v>
      </c>
      <c r="H122" s="71"/>
      <c r="I122" s="46"/>
    </row>
    <row r="123" ht="40.5" spans="1:9">
      <c r="A123" s="64"/>
      <c r="B123" s="69"/>
      <c r="C123" s="53"/>
      <c r="D123" s="86"/>
      <c r="E123" s="77" t="s">
        <v>175</v>
      </c>
      <c r="F123" s="85">
        <v>0.9</v>
      </c>
      <c r="G123" s="85">
        <v>0.9</v>
      </c>
      <c r="H123" s="71"/>
      <c r="I123" s="46"/>
    </row>
    <row r="124" ht="40.5" spans="1:9">
      <c r="A124" s="64"/>
      <c r="B124" s="69"/>
      <c r="C124" s="53"/>
      <c r="D124" s="86"/>
      <c r="E124" s="77" t="s">
        <v>163</v>
      </c>
      <c r="F124" s="85">
        <v>0.7</v>
      </c>
      <c r="G124" s="85">
        <v>0.7</v>
      </c>
      <c r="H124" s="71"/>
      <c r="I124" s="46"/>
    </row>
    <row r="125" ht="40.5" spans="1:9">
      <c r="A125" s="64"/>
      <c r="B125" s="69"/>
      <c r="C125" s="53"/>
      <c r="D125" s="86"/>
      <c r="E125" s="13" t="s">
        <v>176</v>
      </c>
      <c r="F125" s="85">
        <v>1</v>
      </c>
      <c r="G125" s="85">
        <v>1</v>
      </c>
      <c r="H125" s="71"/>
      <c r="I125" s="46"/>
    </row>
    <row r="126" ht="60.75" spans="1:9">
      <c r="A126" s="64"/>
      <c r="B126" s="69"/>
      <c r="C126" s="53"/>
      <c r="D126" s="86"/>
      <c r="E126" s="13" t="s">
        <v>177</v>
      </c>
      <c r="F126" s="85">
        <v>0.7</v>
      </c>
      <c r="G126" s="85">
        <v>0.7</v>
      </c>
      <c r="H126" s="71"/>
      <c r="I126" s="46"/>
    </row>
    <row r="127" ht="40.5" spans="1:9">
      <c r="A127" s="64"/>
      <c r="B127" s="69"/>
      <c r="C127" s="53"/>
      <c r="D127" s="86"/>
      <c r="E127" s="13" t="s">
        <v>178</v>
      </c>
      <c r="F127" s="85">
        <v>0.6</v>
      </c>
      <c r="G127" s="85">
        <v>0.6</v>
      </c>
      <c r="H127" s="71"/>
      <c r="I127" s="46"/>
    </row>
    <row r="128" ht="40.5" spans="1:9">
      <c r="A128" s="64"/>
      <c r="B128" s="69"/>
      <c r="C128" s="53"/>
      <c r="D128" s="86"/>
      <c r="E128" s="13" t="s">
        <v>179</v>
      </c>
      <c r="F128" s="85">
        <v>0.7</v>
      </c>
      <c r="G128" s="85">
        <v>0.7</v>
      </c>
      <c r="H128" s="71"/>
      <c r="I128" s="46"/>
    </row>
    <row r="129" ht="40.5" spans="1:9">
      <c r="A129" s="64"/>
      <c r="B129" s="69"/>
      <c r="C129" s="53"/>
      <c r="D129" s="86"/>
      <c r="E129" s="13" t="s">
        <v>180</v>
      </c>
      <c r="F129" s="85">
        <v>1</v>
      </c>
      <c r="G129" s="85">
        <v>1</v>
      </c>
      <c r="H129" s="71"/>
      <c r="I129" s="46"/>
    </row>
    <row r="130" ht="40.5" spans="1:9">
      <c r="A130" s="64"/>
      <c r="B130" s="69"/>
      <c r="C130" s="53"/>
      <c r="D130" s="86"/>
      <c r="E130" s="13" t="s">
        <v>181</v>
      </c>
      <c r="F130" s="85">
        <v>0.8</v>
      </c>
      <c r="G130" s="85">
        <v>0.8</v>
      </c>
      <c r="H130" s="71"/>
      <c r="I130" s="46"/>
    </row>
    <row r="131" ht="40.5" spans="1:9">
      <c r="A131" s="64"/>
      <c r="B131" s="69"/>
      <c r="C131" s="53"/>
      <c r="D131" s="86"/>
      <c r="E131" s="13" t="s">
        <v>182</v>
      </c>
      <c r="F131" s="85">
        <v>0.7</v>
      </c>
      <c r="G131" s="85">
        <v>0.7</v>
      </c>
      <c r="H131" s="71"/>
      <c r="I131" s="46"/>
    </row>
    <row r="132" ht="40.5" spans="1:9">
      <c r="A132" s="64"/>
      <c r="B132" s="69"/>
      <c r="C132" s="56"/>
      <c r="D132" s="86"/>
      <c r="E132" s="13" t="s">
        <v>183</v>
      </c>
      <c r="F132" s="85">
        <v>0.7</v>
      </c>
      <c r="G132" s="85">
        <v>0.7</v>
      </c>
      <c r="H132" s="71"/>
      <c r="I132" s="46"/>
    </row>
    <row r="133" ht="20.25" spans="1:9">
      <c r="A133" s="64"/>
      <c r="B133" s="69"/>
      <c r="C133" s="46"/>
      <c r="D133" s="88" t="s">
        <v>42</v>
      </c>
      <c r="E133" s="82"/>
      <c r="F133" s="83">
        <f>SUM(F108:F132)</f>
        <v>30.58</v>
      </c>
      <c r="G133" s="83">
        <f>SUM(G108:G132)</f>
        <v>30.58</v>
      </c>
      <c r="H133" s="80"/>
      <c r="I133" s="46"/>
    </row>
    <row r="134" ht="20.25" spans="1:9">
      <c r="A134" s="64"/>
      <c r="B134" s="89"/>
      <c r="C134" s="46"/>
      <c r="D134" s="61" t="s">
        <v>134</v>
      </c>
      <c r="E134" s="82"/>
      <c r="F134" s="90">
        <f>SUM(F133,F107,F105,F103,F92)</f>
        <v>335.82745</v>
      </c>
      <c r="G134" s="90">
        <f>SUM(G133,G105,G103,G92)</f>
        <v>303.495</v>
      </c>
      <c r="H134" s="46"/>
      <c r="I134" s="46"/>
    </row>
    <row r="135" ht="60.75" spans="1:9">
      <c r="A135" s="64" t="s">
        <v>184</v>
      </c>
      <c r="B135" s="69" t="s">
        <v>185</v>
      </c>
      <c r="C135" s="66"/>
      <c r="D135" s="91" t="s">
        <v>186</v>
      </c>
      <c r="E135" s="92" t="s">
        <v>187</v>
      </c>
      <c r="F135" s="93">
        <v>1</v>
      </c>
      <c r="G135" s="93">
        <v>1</v>
      </c>
      <c r="H135" s="48" t="s">
        <v>188</v>
      </c>
      <c r="I135" s="46"/>
    </row>
    <row r="136" ht="81" spans="1:9">
      <c r="A136" s="64"/>
      <c r="B136" s="69"/>
      <c r="C136" s="53"/>
      <c r="D136" s="94"/>
      <c r="E136" s="92" t="s">
        <v>189</v>
      </c>
      <c r="F136" s="93">
        <v>1</v>
      </c>
      <c r="G136" s="93">
        <v>1</v>
      </c>
      <c r="H136" s="53"/>
      <c r="I136" s="46"/>
    </row>
    <row r="137" ht="101.25" spans="1:9">
      <c r="A137" s="64"/>
      <c r="B137" s="69"/>
      <c r="C137" s="53"/>
      <c r="D137" s="94"/>
      <c r="E137" s="92" t="s">
        <v>190</v>
      </c>
      <c r="F137" s="93">
        <v>1</v>
      </c>
      <c r="G137" s="93">
        <v>1</v>
      </c>
      <c r="H137" s="53"/>
      <c r="I137" s="46"/>
    </row>
    <row r="138" ht="60.75" spans="1:9">
      <c r="A138" s="64"/>
      <c r="B138" s="69"/>
      <c r="C138" s="53"/>
      <c r="D138" s="94"/>
      <c r="E138" s="92" t="s">
        <v>191</v>
      </c>
      <c r="F138" s="93">
        <v>1</v>
      </c>
      <c r="G138" s="93">
        <v>1</v>
      </c>
      <c r="H138" s="53"/>
      <c r="I138" s="46"/>
    </row>
    <row r="139" ht="60.75" spans="1:9">
      <c r="A139" s="64"/>
      <c r="B139" s="69"/>
      <c r="C139" s="53"/>
      <c r="D139" s="94"/>
      <c r="E139" s="92" t="s">
        <v>192</v>
      </c>
      <c r="F139" s="93">
        <v>1</v>
      </c>
      <c r="G139" s="93">
        <v>1</v>
      </c>
      <c r="H139" s="53"/>
      <c r="I139" s="46"/>
    </row>
    <row r="140" ht="60.75" spans="1:9">
      <c r="A140" s="64"/>
      <c r="B140" s="69"/>
      <c r="C140" s="53"/>
      <c r="D140" s="94"/>
      <c r="E140" s="92" t="s">
        <v>193</v>
      </c>
      <c r="F140" s="93">
        <v>1</v>
      </c>
      <c r="G140" s="93">
        <v>1</v>
      </c>
      <c r="H140" s="53"/>
      <c r="I140" s="46"/>
    </row>
    <row r="141" ht="81" spans="1:9">
      <c r="A141" s="64"/>
      <c r="B141" s="69"/>
      <c r="C141" s="53"/>
      <c r="D141" s="94"/>
      <c r="E141" s="92" t="s">
        <v>194</v>
      </c>
      <c r="F141" s="93">
        <v>1</v>
      </c>
      <c r="G141" s="93">
        <v>1</v>
      </c>
      <c r="H141" s="53"/>
      <c r="I141" s="46"/>
    </row>
    <row r="142" ht="60.75" spans="1:9">
      <c r="A142" s="64"/>
      <c r="B142" s="69"/>
      <c r="C142" s="53"/>
      <c r="D142" s="94"/>
      <c r="E142" s="92" t="s">
        <v>195</v>
      </c>
      <c r="F142" s="93">
        <v>1</v>
      </c>
      <c r="G142" s="93">
        <v>1</v>
      </c>
      <c r="H142" s="53"/>
      <c r="I142" s="46"/>
    </row>
    <row r="143" ht="60.75" spans="1:9">
      <c r="A143" s="64"/>
      <c r="B143" s="69"/>
      <c r="C143" s="53"/>
      <c r="D143" s="94"/>
      <c r="E143" s="92" t="s">
        <v>196</v>
      </c>
      <c r="F143" s="93">
        <v>1</v>
      </c>
      <c r="G143" s="93">
        <v>1</v>
      </c>
      <c r="H143" s="53"/>
      <c r="I143" s="46"/>
    </row>
    <row r="144" ht="101.25" spans="1:9">
      <c r="A144" s="64"/>
      <c r="B144" s="69"/>
      <c r="C144" s="53"/>
      <c r="D144" s="94"/>
      <c r="E144" s="92" t="s">
        <v>197</v>
      </c>
      <c r="F144" s="93">
        <v>1</v>
      </c>
      <c r="G144" s="93">
        <v>1</v>
      </c>
      <c r="H144" s="53"/>
      <c r="I144" s="46"/>
    </row>
    <row r="145" ht="60.75" spans="1:9">
      <c r="A145" s="64"/>
      <c r="B145" s="69"/>
      <c r="C145" s="53"/>
      <c r="D145" s="94"/>
      <c r="E145" s="92" t="s">
        <v>198</v>
      </c>
      <c r="F145" s="93">
        <v>1</v>
      </c>
      <c r="G145" s="93">
        <v>1</v>
      </c>
      <c r="H145" s="53"/>
      <c r="I145" s="46"/>
    </row>
    <row r="146" ht="60.75" spans="1:9">
      <c r="A146" s="64"/>
      <c r="B146" s="69"/>
      <c r="C146" s="53"/>
      <c r="D146" s="94"/>
      <c r="E146" s="92" t="s">
        <v>199</v>
      </c>
      <c r="F146" s="93">
        <v>1</v>
      </c>
      <c r="G146" s="93">
        <v>1</v>
      </c>
      <c r="H146" s="53"/>
      <c r="I146" s="46"/>
    </row>
    <row r="147" ht="81" spans="1:9">
      <c r="A147" s="64"/>
      <c r="B147" s="69"/>
      <c r="C147" s="53"/>
      <c r="D147" s="95" t="s">
        <v>200</v>
      </c>
      <c r="E147" s="92" t="s">
        <v>201</v>
      </c>
      <c r="F147" s="93">
        <v>5</v>
      </c>
      <c r="G147" s="93">
        <v>5</v>
      </c>
      <c r="H147" s="53"/>
      <c r="I147" s="46"/>
    </row>
    <row r="148" ht="81" spans="1:9">
      <c r="A148" s="64"/>
      <c r="B148" s="69"/>
      <c r="C148" s="53"/>
      <c r="D148" s="95"/>
      <c r="E148" s="92" t="s">
        <v>202</v>
      </c>
      <c r="F148" s="93">
        <v>5</v>
      </c>
      <c r="G148" s="93">
        <v>5</v>
      </c>
      <c r="H148" s="53"/>
      <c r="I148" s="46"/>
    </row>
    <row r="149" ht="60.75" spans="1:9">
      <c r="A149" s="64"/>
      <c r="B149" s="69"/>
      <c r="C149" s="53"/>
      <c r="D149" s="95"/>
      <c r="E149" s="92" t="s">
        <v>203</v>
      </c>
      <c r="F149" s="93">
        <v>5</v>
      </c>
      <c r="G149" s="93">
        <v>5</v>
      </c>
      <c r="H149" s="53"/>
      <c r="I149" s="46"/>
    </row>
    <row r="150" ht="60.75" spans="1:9">
      <c r="A150" s="64"/>
      <c r="B150" s="69"/>
      <c r="C150" s="53"/>
      <c r="D150" s="91" t="s">
        <v>204</v>
      </c>
      <c r="E150" s="92" t="s">
        <v>205</v>
      </c>
      <c r="F150" s="93">
        <v>3</v>
      </c>
      <c r="G150" s="93">
        <v>3</v>
      </c>
      <c r="H150" s="53"/>
      <c r="I150" s="46"/>
    </row>
    <row r="151" ht="81" spans="1:9">
      <c r="A151" s="64"/>
      <c r="B151" s="69"/>
      <c r="C151" s="53"/>
      <c r="D151" s="94"/>
      <c r="E151" s="92" t="s">
        <v>206</v>
      </c>
      <c r="F151" s="93">
        <v>3</v>
      </c>
      <c r="G151" s="93">
        <v>3</v>
      </c>
      <c r="H151" s="53"/>
      <c r="I151" s="46"/>
    </row>
    <row r="152" ht="60.75" spans="1:9">
      <c r="A152" s="64"/>
      <c r="B152" s="69"/>
      <c r="C152" s="53"/>
      <c r="D152" s="94"/>
      <c r="E152" s="92" t="s">
        <v>207</v>
      </c>
      <c r="F152" s="93">
        <v>3</v>
      </c>
      <c r="G152" s="93">
        <v>3</v>
      </c>
      <c r="H152" s="53"/>
      <c r="I152" s="46"/>
    </row>
    <row r="153" ht="60.75" spans="1:9">
      <c r="A153" s="64"/>
      <c r="B153" s="69"/>
      <c r="C153" s="53"/>
      <c r="D153" s="94"/>
      <c r="E153" s="92" t="s">
        <v>208</v>
      </c>
      <c r="F153" s="93">
        <v>3</v>
      </c>
      <c r="G153" s="93">
        <v>3</v>
      </c>
      <c r="H153" s="53"/>
      <c r="I153" s="46"/>
    </row>
    <row r="154" ht="60.75" spans="1:9">
      <c r="A154" s="64"/>
      <c r="B154" s="69"/>
      <c r="C154" s="53"/>
      <c r="D154" s="94"/>
      <c r="E154" s="92" t="s">
        <v>209</v>
      </c>
      <c r="F154" s="93">
        <v>3</v>
      </c>
      <c r="G154" s="93">
        <v>3</v>
      </c>
      <c r="H154" s="53"/>
      <c r="I154" s="46"/>
    </row>
    <row r="155" ht="81" spans="1:9">
      <c r="A155" s="64"/>
      <c r="B155" s="69"/>
      <c r="C155" s="53"/>
      <c r="D155" s="94"/>
      <c r="E155" s="92" t="s">
        <v>210</v>
      </c>
      <c r="F155" s="93">
        <v>3</v>
      </c>
      <c r="G155" s="93">
        <v>3</v>
      </c>
      <c r="H155" s="53"/>
      <c r="I155" s="46"/>
    </row>
    <row r="156" ht="101.25" spans="1:9">
      <c r="A156" s="64"/>
      <c r="B156" s="69"/>
      <c r="C156" s="53"/>
      <c r="D156" s="94"/>
      <c r="E156" s="92" t="s">
        <v>211</v>
      </c>
      <c r="F156" s="93">
        <v>3</v>
      </c>
      <c r="G156" s="93">
        <v>3</v>
      </c>
      <c r="H156" s="53"/>
      <c r="I156" s="46"/>
    </row>
    <row r="157" ht="60.75" spans="1:9">
      <c r="A157" s="64"/>
      <c r="B157" s="69"/>
      <c r="C157" s="53"/>
      <c r="D157" s="96"/>
      <c r="E157" s="92" t="s">
        <v>212</v>
      </c>
      <c r="F157" s="93">
        <v>3</v>
      </c>
      <c r="G157" s="93">
        <v>3</v>
      </c>
      <c r="H157" s="56"/>
      <c r="I157" s="46"/>
    </row>
    <row r="158" ht="20.25" spans="1:9">
      <c r="A158" s="64"/>
      <c r="B158" s="69"/>
      <c r="C158" s="53"/>
      <c r="D158" s="97" t="s">
        <v>42</v>
      </c>
      <c r="E158" s="82"/>
      <c r="F158" s="83">
        <f>SUM(F135:F157)</f>
        <v>51</v>
      </c>
      <c r="G158" s="83">
        <f>SUM(G135:G157)</f>
        <v>51</v>
      </c>
      <c r="H158" s="46"/>
      <c r="I158" s="46"/>
    </row>
    <row r="159" ht="40.5" spans="1:9">
      <c r="A159" s="64"/>
      <c r="B159" s="69"/>
      <c r="C159" s="53"/>
      <c r="D159" s="98" t="s">
        <v>213</v>
      </c>
      <c r="E159" s="99" t="s">
        <v>214</v>
      </c>
      <c r="F159" s="93">
        <v>5</v>
      </c>
      <c r="G159" s="100" t="s">
        <v>215</v>
      </c>
      <c r="H159" s="51" t="s">
        <v>216</v>
      </c>
      <c r="I159" s="46"/>
    </row>
    <row r="160" ht="40.5" spans="1:9">
      <c r="A160" s="64"/>
      <c r="B160" s="69"/>
      <c r="C160" s="53"/>
      <c r="D160" s="101"/>
      <c r="E160" s="99" t="s">
        <v>217</v>
      </c>
      <c r="F160" s="93">
        <v>5</v>
      </c>
      <c r="G160" s="102"/>
      <c r="H160" s="51"/>
      <c r="I160" s="46"/>
    </row>
    <row r="161" ht="40.5" spans="1:9">
      <c r="A161" s="64"/>
      <c r="B161" s="69"/>
      <c r="C161" s="53"/>
      <c r="D161" s="101"/>
      <c r="E161" s="99" t="s">
        <v>163</v>
      </c>
      <c r="F161" s="93">
        <v>5</v>
      </c>
      <c r="G161" s="102"/>
      <c r="H161" s="51"/>
      <c r="I161" s="46"/>
    </row>
    <row r="162" ht="40.5" spans="1:9">
      <c r="A162" s="64"/>
      <c r="B162" s="69"/>
      <c r="C162" s="53"/>
      <c r="D162" s="101"/>
      <c r="E162" s="99" t="s">
        <v>218</v>
      </c>
      <c r="F162" s="93">
        <v>5</v>
      </c>
      <c r="G162" s="102"/>
      <c r="H162" s="51"/>
      <c r="I162" s="46"/>
    </row>
    <row r="163" ht="40.5" spans="1:9">
      <c r="A163" s="64"/>
      <c r="B163" s="69"/>
      <c r="C163" s="53"/>
      <c r="D163" s="101"/>
      <c r="E163" s="99" t="s">
        <v>219</v>
      </c>
      <c r="F163" s="93">
        <v>5</v>
      </c>
      <c r="G163" s="102"/>
      <c r="H163" s="51"/>
      <c r="I163" s="46"/>
    </row>
    <row r="164" ht="40.5" spans="1:9">
      <c r="A164" s="64"/>
      <c r="B164" s="69"/>
      <c r="C164" s="53"/>
      <c r="D164" s="101"/>
      <c r="E164" s="99" t="s">
        <v>220</v>
      </c>
      <c r="F164" s="93">
        <v>5</v>
      </c>
      <c r="G164" s="103"/>
      <c r="H164" s="51"/>
      <c r="I164" s="46"/>
    </row>
    <row r="165" ht="40.5" spans="1:9">
      <c r="A165" s="64"/>
      <c r="B165" s="69"/>
      <c r="C165" s="53"/>
      <c r="D165" s="104" t="s">
        <v>221</v>
      </c>
      <c r="E165" s="99" t="s">
        <v>222</v>
      </c>
      <c r="F165" s="93">
        <v>1</v>
      </c>
      <c r="G165" s="93">
        <v>1</v>
      </c>
      <c r="H165" s="51"/>
      <c r="I165" s="46"/>
    </row>
    <row r="166" ht="40.5" spans="1:9">
      <c r="A166" s="64"/>
      <c r="B166" s="69"/>
      <c r="C166" s="53"/>
      <c r="D166" s="105"/>
      <c r="E166" s="99" t="s">
        <v>223</v>
      </c>
      <c r="F166" s="93">
        <v>1</v>
      </c>
      <c r="G166" s="93">
        <v>1</v>
      </c>
      <c r="H166" s="51"/>
      <c r="I166" s="46"/>
    </row>
    <row r="167" ht="60.75" spans="1:9">
      <c r="A167" s="64"/>
      <c r="B167" s="69"/>
      <c r="C167" s="53"/>
      <c r="D167" s="105"/>
      <c r="E167" s="99" t="s">
        <v>224</v>
      </c>
      <c r="F167" s="93">
        <v>1</v>
      </c>
      <c r="G167" s="93">
        <v>1</v>
      </c>
      <c r="H167" s="51"/>
      <c r="I167" s="46"/>
    </row>
    <row r="168" ht="40.5" spans="1:9">
      <c r="A168" s="64"/>
      <c r="B168" s="69"/>
      <c r="C168" s="53"/>
      <c r="D168" s="106"/>
      <c r="E168" s="99" t="s">
        <v>225</v>
      </c>
      <c r="F168" s="93">
        <v>1</v>
      </c>
      <c r="G168" s="93">
        <v>1</v>
      </c>
      <c r="H168" s="51"/>
      <c r="I168" s="46"/>
    </row>
    <row r="169" ht="40.5" spans="1:9">
      <c r="A169" s="64"/>
      <c r="B169" s="69"/>
      <c r="C169" s="53"/>
      <c r="D169" s="98" t="s">
        <v>226</v>
      </c>
      <c r="E169" s="99" t="s">
        <v>214</v>
      </c>
      <c r="F169" s="93">
        <v>2</v>
      </c>
      <c r="G169" s="93">
        <v>0</v>
      </c>
      <c r="H169" s="51"/>
      <c r="I169" s="46"/>
    </row>
    <row r="170" ht="40.5" spans="1:9">
      <c r="A170" s="64"/>
      <c r="B170" s="69"/>
      <c r="C170" s="53"/>
      <c r="D170" s="101"/>
      <c r="E170" s="99" t="s">
        <v>227</v>
      </c>
      <c r="F170" s="93">
        <v>2</v>
      </c>
      <c r="G170" s="93">
        <v>2</v>
      </c>
      <c r="H170" s="51"/>
      <c r="I170" s="46"/>
    </row>
    <row r="171" ht="40.5" spans="1:9">
      <c r="A171" s="64"/>
      <c r="B171" s="69"/>
      <c r="C171" s="53"/>
      <c r="D171" s="101"/>
      <c r="E171" s="99" t="s">
        <v>228</v>
      </c>
      <c r="F171" s="93">
        <v>2</v>
      </c>
      <c r="G171" s="93">
        <v>2</v>
      </c>
      <c r="H171" s="51"/>
      <c r="I171" s="46"/>
    </row>
    <row r="172" ht="40.5" spans="1:9">
      <c r="A172" s="64"/>
      <c r="B172" s="69"/>
      <c r="C172" s="53"/>
      <c r="D172" s="101"/>
      <c r="E172" s="99" t="s">
        <v>220</v>
      </c>
      <c r="F172" s="93">
        <v>2</v>
      </c>
      <c r="G172" s="93">
        <v>0</v>
      </c>
      <c r="H172" s="51"/>
      <c r="I172" s="46"/>
    </row>
    <row r="173" ht="40.5" spans="1:9">
      <c r="A173" s="64"/>
      <c r="B173" s="69"/>
      <c r="C173" s="53"/>
      <c r="D173" s="101"/>
      <c r="E173" s="99" t="s">
        <v>229</v>
      </c>
      <c r="F173" s="93">
        <v>2</v>
      </c>
      <c r="G173" s="93">
        <v>2</v>
      </c>
      <c r="H173" s="51"/>
      <c r="I173" s="46"/>
    </row>
    <row r="174" ht="40.5" spans="1:9">
      <c r="A174" s="64"/>
      <c r="B174" s="69"/>
      <c r="C174" s="53"/>
      <c r="D174" s="101"/>
      <c r="E174" s="99" t="s">
        <v>230</v>
      </c>
      <c r="F174" s="93">
        <v>2</v>
      </c>
      <c r="G174" s="93">
        <v>2</v>
      </c>
      <c r="H174" s="51"/>
      <c r="I174" s="46"/>
    </row>
    <row r="175" ht="40.5" spans="1:9">
      <c r="A175" s="64"/>
      <c r="B175" s="69"/>
      <c r="C175" s="53"/>
      <c r="D175" s="101"/>
      <c r="E175" s="99" t="s">
        <v>231</v>
      </c>
      <c r="F175" s="93">
        <v>2</v>
      </c>
      <c r="G175" s="93">
        <v>2</v>
      </c>
      <c r="H175" s="51"/>
      <c r="I175" s="46"/>
    </row>
    <row r="176" ht="40.5" spans="1:9">
      <c r="A176" s="64"/>
      <c r="B176" s="69"/>
      <c r="C176" s="53"/>
      <c r="D176" s="98" t="s">
        <v>232</v>
      </c>
      <c r="E176" s="99" t="s">
        <v>233</v>
      </c>
      <c r="F176" s="93">
        <v>1</v>
      </c>
      <c r="G176" s="93">
        <v>1</v>
      </c>
      <c r="H176" s="51"/>
      <c r="I176" s="46"/>
    </row>
    <row r="177" ht="40.5" spans="1:9">
      <c r="A177" s="64"/>
      <c r="B177" s="69"/>
      <c r="C177" s="53"/>
      <c r="D177" s="101"/>
      <c r="E177" s="99" t="s">
        <v>163</v>
      </c>
      <c r="F177" s="93">
        <v>1</v>
      </c>
      <c r="G177" s="93">
        <v>0</v>
      </c>
      <c r="H177" s="51"/>
      <c r="I177" s="46"/>
    </row>
    <row r="178" ht="40.5" spans="1:9">
      <c r="A178" s="64"/>
      <c r="B178" s="69"/>
      <c r="C178" s="53"/>
      <c r="D178" s="101"/>
      <c r="E178" s="99" t="s">
        <v>234</v>
      </c>
      <c r="F178" s="93">
        <v>1</v>
      </c>
      <c r="G178" s="93">
        <v>1</v>
      </c>
      <c r="H178" s="51"/>
      <c r="I178" s="46"/>
    </row>
    <row r="179" ht="40.5" spans="1:9">
      <c r="A179" s="64"/>
      <c r="B179" s="69"/>
      <c r="C179" s="53"/>
      <c r="D179" s="101"/>
      <c r="E179" s="99" t="s">
        <v>218</v>
      </c>
      <c r="F179" s="93">
        <v>1</v>
      </c>
      <c r="G179" s="93">
        <v>0</v>
      </c>
      <c r="H179" s="51"/>
      <c r="I179" s="46"/>
    </row>
    <row r="180" ht="20.25" spans="1:9">
      <c r="A180" s="64"/>
      <c r="B180" s="69"/>
      <c r="C180" s="53"/>
      <c r="D180" s="97" t="s">
        <v>42</v>
      </c>
      <c r="E180" s="107"/>
      <c r="F180" s="45">
        <f>SUM(F159:F179)</f>
        <v>52</v>
      </c>
      <c r="G180" s="45">
        <f>SUM(G165:G179)</f>
        <v>16</v>
      </c>
      <c r="H180" s="108"/>
      <c r="I180" s="46"/>
    </row>
    <row r="181" ht="40.5" spans="1:9">
      <c r="A181" s="64"/>
      <c r="B181" s="69"/>
      <c r="C181" s="53"/>
      <c r="D181" s="109" t="s">
        <v>235</v>
      </c>
      <c r="E181" s="72" t="s">
        <v>236</v>
      </c>
      <c r="F181" s="93">
        <v>0.50204</v>
      </c>
      <c r="G181" s="93">
        <v>0.50204</v>
      </c>
      <c r="H181" s="51" t="s">
        <v>237</v>
      </c>
      <c r="I181" s="46"/>
    </row>
    <row r="182" ht="40.5" spans="1:9">
      <c r="A182" s="64"/>
      <c r="B182" s="69"/>
      <c r="C182" s="53"/>
      <c r="D182" s="110"/>
      <c r="E182" s="72" t="s">
        <v>238</v>
      </c>
      <c r="F182" s="93">
        <v>0.54698</v>
      </c>
      <c r="G182" s="93">
        <v>0.54698</v>
      </c>
      <c r="H182" s="51"/>
      <c r="I182" s="46"/>
    </row>
    <row r="183" ht="40.5" spans="1:9">
      <c r="A183" s="64"/>
      <c r="B183" s="69"/>
      <c r="C183" s="53"/>
      <c r="D183" s="110"/>
      <c r="E183" s="72" t="s">
        <v>239</v>
      </c>
      <c r="F183" s="93">
        <v>0.54698</v>
      </c>
      <c r="G183" s="93">
        <v>0.54698</v>
      </c>
      <c r="H183" s="51"/>
      <c r="I183" s="46"/>
    </row>
    <row r="184" ht="40.5" spans="1:9">
      <c r="A184" s="64"/>
      <c r="B184" s="69"/>
      <c r="C184" s="53"/>
      <c r="D184" s="110"/>
      <c r="E184" s="72" t="s">
        <v>240</v>
      </c>
      <c r="F184" s="93">
        <v>0.54698</v>
      </c>
      <c r="G184" s="93">
        <v>0.54698</v>
      </c>
      <c r="H184" s="51"/>
      <c r="I184" s="46"/>
    </row>
    <row r="185" ht="40.5" spans="1:9">
      <c r="A185" s="64"/>
      <c r="B185" s="69"/>
      <c r="C185" s="53"/>
      <c r="D185" s="110"/>
      <c r="E185" s="72" t="s">
        <v>241</v>
      </c>
      <c r="F185" s="93">
        <v>0.50204</v>
      </c>
      <c r="G185" s="93">
        <v>0.50204</v>
      </c>
      <c r="H185" s="51"/>
      <c r="I185" s="46"/>
    </row>
    <row r="186" ht="40.5" spans="1:9">
      <c r="A186" s="64"/>
      <c r="B186" s="69"/>
      <c r="C186" s="53"/>
      <c r="D186" s="111"/>
      <c r="E186" s="72" t="s">
        <v>242</v>
      </c>
      <c r="F186" s="93">
        <v>0.50204</v>
      </c>
      <c r="G186" s="93">
        <v>0.50204</v>
      </c>
      <c r="H186" s="51"/>
      <c r="I186" s="46"/>
    </row>
    <row r="187" ht="20.25" spans="1:9">
      <c r="A187" s="64"/>
      <c r="B187" s="69"/>
      <c r="C187" s="53"/>
      <c r="D187" s="97" t="s">
        <v>42</v>
      </c>
      <c r="E187" s="62"/>
      <c r="F187" s="60">
        <f>SUM(F181:F186)</f>
        <v>3.14706</v>
      </c>
      <c r="G187" s="60">
        <f>SUM(G181:G186)</f>
        <v>3.14706</v>
      </c>
      <c r="H187" s="108"/>
      <c r="I187" s="46"/>
    </row>
    <row r="188" ht="20.25" spans="1:9">
      <c r="A188" s="64"/>
      <c r="B188" s="112"/>
      <c r="C188" s="46"/>
      <c r="D188" s="113" t="s">
        <v>134</v>
      </c>
      <c r="E188" s="114"/>
      <c r="F188" s="115">
        <f>SUM(F187,F180,F158)</f>
        <v>106.14706</v>
      </c>
      <c r="G188" s="115">
        <f>SUM(G187,G180,G158)</f>
        <v>70.14706</v>
      </c>
      <c r="H188" s="46"/>
      <c r="I188" s="46"/>
    </row>
    <row r="189" ht="40.5" spans="1:9">
      <c r="A189" s="116" t="s">
        <v>243</v>
      </c>
      <c r="B189" s="69" t="s">
        <v>244</v>
      </c>
      <c r="C189" s="66"/>
      <c r="D189" s="117" t="s">
        <v>245</v>
      </c>
      <c r="E189" s="117" t="s">
        <v>246</v>
      </c>
      <c r="F189" s="17">
        <v>19.6</v>
      </c>
      <c r="G189" s="17">
        <v>18.3437</v>
      </c>
      <c r="H189" s="48" t="s">
        <v>247</v>
      </c>
      <c r="I189" s="46"/>
    </row>
    <row r="190" ht="40.5" spans="1:9">
      <c r="A190" s="116"/>
      <c r="B190" s="69"/>
      <c r="C190" s="53"/>
      <c r="D190" s="118"/>
      <c r="E190" s="117" t="s">
        <v>248</v>
      </c>
      <c r="F190" s="119">
        <v>20</v>
      </c>
      <c r="G190" s="119">
        <v>20</v>
      </c>
      <c r="H190" s="71"/>
      <c r="I190" s="46"/>
    </row>
    <row r="191" ht="40.5" spans="1:9">
      <c r="A191" s="116"/>
      <c r="B191" s="69"/>
      <c r="C191" s="53"/>
      <c r="D191" s="118"/>
      <c r="E191" s="117" t="s">
        <v>249</v>
      </c>
      <c r="F191" s="17">
        <v>18.1297</v>
      </c>
      <c r="G191" s="17">
        <v>4.3952</v>
      </c>
      <c r="H191" s="71"/>
      <c r="I191" s="46"/>
    </row>
    <row r="192" ht="40.5" spans="1:9">
      <c r="A192" s="116"/>
      <c r="B192" s="69"/>
      <c r="C192" s="53"/>
      <c r="D192" s="118"/>
      <c r="E192" s="117" t="s">
        <v>250</v>
      </c>
      <c r="F192" s="17">
        <v>12.170051</v>
      </c>
      <c r="G192" s="17">
        <v>11.6005</v>
      </c>
      <c r="H192" s="71"/>
      <c r="I192" s="46"/>
    </row>
    <row r="193" ht="40.5" spans="1:9">
      <c r="A193" s="116"/>
      <c r="B193" s="69"/>
      <c r="C193" s="53"/>
      <c r="D193" s="118"/>
      <c r="E193" s="117" t="s">
        <v>251</v>
      </c>
      <c r="F193" s="17">
        <v>14.633528</v>
      </c>
      <c r="G193" s="17">
        <v>14.5559</v>
      </c>
      <c r="H193" s="71"/>
      <c r="I193" s="46"/>
    </row>
    <row r="194" ht="40.5" spans="1:9">
      <c r="A194" s="116"/>
      <c r="B194" s="69"/>
      <c r="C194" s="53"/>
      <c r="D194" s="118"/>
      <c r="E194" s="117" t="s">
        <v>252</v>
      </c>
      <c r="F194" s="17">
        <v>11.148278</v>
      </c>
      <c r="G194" s="17">
        <v>9.0623</v>
      </c>
      <c r="H194" s="71"/>
      <c r="I194" s="46"/>
    </row>
    <row r="195" ht="40.5" spans="1:9">
      <c r="A195" s="116"/>
      <c r="B195" s="69"/>
      <c r="C195" s="53"/>
      <c r="D195" s="118"/>
      <c r="E195" s="117" t="s">
        <v>253</v>
      </c>
      <c r="F195" s="17">
        <v>11.356</v>
      </c>
      <c r="G195" s="17">
        <v>7.9163</v>
      </c>
      <c r="H195" s="71"/>
      <c r="I195" s="46"/>
    </row>
    <row r="196" ht="20.25" spans="1:9">
      <c r="A196" s="116"/>
      <c r="B196" s="69"/>
      <c r="C196" s="53"/>
      <c r="D196" s="118"/>
      <c r="E196" s="117" t="s">
        <v>254</v>
      </c>
      <c r="F196" s="17">
        <v>6.752</v>
      </c>
      <c r="G196" s="17">
        <v>6.752</v>
      </c>
      <c r="H196" s="71"/>
      <c r="I196" s="46"/>
    </row>
    <row r="197" ht="20.25" spans="1:9">
      <c r="A197" s="116"/>
      <c r="B197" s="69"/>
      <c r="C197" s="53"/>
      <c r="D197" s="118"/>
      <c r="E197" s="120" t="s">
        <v>255</v>
      </c>
      <c r="F197" s="17">
        <v>6.4115</v>
      </c>
      <c r="G197" s="17">
        <v>6.4115</v>
      </c>
      <c r="H197" s="71"/>
      <c r="I197" s="46"/>
    </row>
    <row r="198" ht="40.5" spans="1:9">
      <c r="A198" s="116"/>
      <c r="B198" s="69"/>
      <c r="C198" s="53"/>
      <c r="D198" s="118"/>
      <c r="E198" s="117" t="s">
        <v>229</v>
      </c>
      <c r="F198" s="17">
        <v>7.3688</v>
      </c>
      <c r="G198" s="17">
        <v>7.3688</v>
      </c>
      <c r="H198" s="71"/>
      <c r="I198" s="46"/>
    </row>
    <row r="199" ht="40.5" spans="1:9">
      <c r="A199" s="116"/>
      <c r="B199" s="69"/>
      <c r="C199" s="53"/>
      <c r="D199" s="118"/>
      <c r="E199" s="117" t="s">
        <v>176</v>
      </c>
      <c r="F199" s="17">
        <v>20</v>
      </c>
      <c r="G199" s="17">
        <v>10.0064</v>
      </c>
      <c r="H199" s="71"/>
      <c r="I199" s="46"/>
    </row>
    <row r="200" ht="40.5" spans="1:9">
      <c r="A200" s="116"/>
      <c r="B200" s="69"/>
      <c r="C200" s="53"/>
      <c r="D200" s="118"/>
      <c r="E200" s="117" t="s">
        <v>256</v>
      </c>
      <c r="F200" s="17">
        <v>7.125252</v>
      </c>
      <c r="G200" s="17">
        <v>2.6927</v>
      </c>
      <c r="H200" s="71"/>
      <c r="I200" s="46"/>
    </row>
    <row r="201" ht="20.25" spans="1:9">
      <c r="A201" s="116"/>
      <c r="B201" s="69"/>
      <c r="C201" s="53"/>
      <c r="D201" s="118"/>
      <c r="E201" s="117" t="s">
        <v>257</v>
      </c>
      <c r="F201" s="17">
        <v>6.15186</v>
      </c>
      <c r="G201" s="17">
        <v>4.377</v>
      </c>
      <c r="H201" s="71"/>
      <c r="I201" s="46"/>
    </row>
    <row r="202" ht="20.25" spans="1:9">
      <c r="A202" s="116"/>
      <c r="B202" s="69"/>
      <c r="C202" s="53"/>
      <c r="D202" s="26" t="s">
        <v>42</v>
      </c>
      <c r="E202" s="114"/>
      <c r="F202" s="21">
        <f>SUM(F189:F201)</f>
        <v>160.846969</v>
      </c>
      <c r="G202" s="21">
        <f>SUM(G189:G201)</f>
        <v>123.4823</v>
      </c>
      <c r="H202" s="121"/>
      <c r="I202" s="46"/>
    </row>
    <row r="203" ht="81" spans="1:9">
      <c r="A203" s="116"/>
      <c r="B203" s="69"/>
      <c r="C203" s="53"/>
      <c r="D203" s="16" t="s">
        <v>258</v>
      </c>
      <c r="E203" s="98" t="s">
        <v>163</v>
      </c>
      <c r="F203" s="17">
        <v>0.12</v>
      </c>
      <c r="G203" s="17">
        <v>0.12</v>
      </c>
      <c r="H203" s="51" t="s">
        <v>160</v>
      </c>
      <c r="I203" s="46"/>
    </row>
    <row r="204" ht="81" spans="1:9">
      <c r="A204" s="116"/>
      <c r="B204" s="69"/>
      <c r="C204" s="53"/>
      <c r="D204" s="122" t="s">
        <v>259</v>
      </c>
      <c r="E204" s="98" t="s">
        <v>163</v>
      </c>
      <c r="F204" s="123">
        <v>0.4</v>
      </c>
      <c r="G204" s="123">
        <v>0.4</v>
      </c>
      <c r="H204" s="46"/>
      <c r="I204" s="46"/>
    </row>
    <row r="205" ht="81" spans="1:9">
      <c r="A205" s="116"/>
      <c r="B205" s="69"/>
      <c r="C205" s="53"/>
      <c r="D205" s="16" t="s">
        <v>260</v>
      </c>
      <c r="E205" s="98" t="s">
        <v>163</v>
      </c>
      <c r="F205" s="17">
        <v>0.3</v>
      </c>
      <c r="G205" s="17">
        <v>0.3</v>
      </c>
      <c r="H205" s="46"/>
      <c r="I205" s="46"/>
    </row>
    <row r="206" ht="20.25" spans="1:9">
      <c r="A206" s="116"/>
      <c r="B206" s="69"/>
      <c r="C206" s="53"/>
      <c r="D206" s="97" t="s">
        <v>42</v>
      </c>
      <c r="E206" s="82"/>
      <c r="F206" s="83">
        <f>SUM(F203:F205)</f>
        <v>0.82</v>
      </c>
      <c r="G206" s="83">
        <f>SUM(G203:G205)</f>
        <v>0.82</v>
      </c>
      <c r="H206" s="46"/>
      <c r="I206" s="46"/>
    </row>
    <row r="207" ht="40.5" spans="1:9">
      <c r="A207" s="116"/>
      <c r="B207" s="69"/>
      <c r="C207" s="53"/>
      <c r="D207" s="99" t="s">
        <v>261</v>
      </c>
      <c r="E207" s="51" t="s">
        <v>165</v>
      </c>
      <c r="F207" s="38">
        <v>0.03</v>
      </c>
      <c r="G207" s="38">
        <v>0.03</v>
      </c>
      <c r="H207" s="20" t="s">
        <v>262</v>
      </c>
      <c r="I207" s="46"/>
    </row>
    <row r="208" ht="40.5" spans="1:9">
      <c r="A208" s="116"/>
      <c r="B208" s="69"/>
      <c r="C208" s="53"/>
      <c r="D208" s="99"/>
      <c r="E208" s="51" t="s">
        <v>176</v>
      </c>
      <c r="F208" s="38">
        <v>0.03</v>
      </c>
      <c r="G208" s="38">
        <v>0.03</v>
      </c>
      <c r="H208" s="20"/>
      <c r="I208" s="46"/>
    </row>
    <row r="209" ht="40.5" spans="1:9">
      <c r="A209" s="116"/>
      <c r="B209" s="69"/>
      <c r="C209" s="53"/>
      <c r="D209" s="99"/>
      <c r="E209" s="51" t="s">
        <v>159</v>
      </c>
      <c r="F209" s="38">
        <v>0.03</v>
      </c>
      <c r="G209" s="38">
        <v>0.03</v>
      </c>
      <c r="H209" s="20"/>
      <c r="I209" s="46"/>
    </row>
    <row r="210" ht="40.5" spans="1:9">
      <c r="A210" s="116"/>
      <c r="B210" s="69"/>
      <c r="C210" s="53"/>
      <c r="D210" s="99"/>
      <c r="E210" s="51" t="s">
        <v>263</v>
      </c>
      <c r="F210" s="38">
        <v>0.03</v>
      </c>
      <c r="G210" s="38">
        <v>0.03</v>
      </c>
      <c r="H210" s="20"/>
      <c r="I210" s="46"/>
    </row>
    <row r="211" ht="40.5" spans="1:9">
      <c r="A211" s="116"/>
      <c r="B211" s="69"/>
      <c r="C211" s="53"/>
      <c r="D211" s="99"/>
      <c r="E211" s="51" t="s">
        <v>264</v>
      </c>
      <c r="F211" s="38">
        <v>0.03</v>
      </c>
      <c r="G211" s="38">
        <v>0.03</v>
      </c>
      <c r="H211" s="20"/>
      <c r="I211" s="46"/>
    </row>
    <row r="212" ht="40.5" spans="1:9">
      <c r="A212" s="116"/>
      <c r="B212" s="69"/>
      <c r="C212" s="53"/>
      <c r="D212" s="99"/>
      <c r="E212" s="124" t="s">
        <v>265</v>
      </c>
      <c r="F212" s="38">
        <v>0.03</v>
      </c>
      <c r="G212" s="38">
        <v>0.03</v>
      </c>
      <c r="H212" s="20"/>
      <c r="I212" s="46"/>
    </row>
    <row r="213" ht="40.5" spans="1:9">
      <c r="A213" s="116"/>
      <c r="B213" s="69"/>
      <c r="C213" s="53"/>
      <c r="D213" s="99"/>
      <c r="E213" s="124" t="s">
        <v>266</v>
      </c>
      <c r="F213" s="38">
        <v>0.03</v>
      </c>
      <c r="G213" s="38">
        <v>0.03</v>
      </c>
      <c r="H213" s="20"/>
      <c r="I213" s="46"/>
    </row>
    <row r="214" ht="60.75" spans="1:9">
      <c r="A214" s="116"/>
      <c r="B214" s="69"/>
      <c r="C214" s="53"/>
      <c r="D214" s="99"/>
      <c r="E214" s="124" t="s">
        <v>267</v>
      </c>
      <c r="F214" s="38">
        <v>0.03</v>
      </c>
      <c r="G214" s="38">
        <v>0.03</v>
      </c>
      <c r="H214" s="20"/>
      <c r="I214" s="46"/>
    </row>
    <row r="215" ht="40.5" spans="1:9">
      <c r="A215" s="116"/>
      <c r="B215" s="69"/>
      <c r="C215" s="53"/>
      <c r="D215" s="99"/>
      <c r="E215" s="124" t="s">
        <v>268</v>
      </c>
      <c r="F215" s="38">
        <v>0.03</v>
      </c>
      <c r="G215" s="38">
        <v>0.03</v>
      </c>
      <c r="H215" s="20"/>
      <c r="I215" s="46"/>
    </row>
    <row r="216" ht="40.5" spans="1:9">
      <c r="A216" s="116"/>
      <c r="B216" s="69"/>
      <c r="C216" s="53"/>
      <c r="D216" s="99"/>
      <c r="E216" s="124" t="s">
        <v>269</v>
      </c>
      <c r="F216" s="38">
        <v>0.03</v>
      </c>
      <c r="G216" s="38">
        <v>0.03</v>
      </c>
      <c r="H216" s="20"/>
      <c r="I216" s="46"/>
    </row>
    <row r="217" ht="20.25" spans="1:9">
      <c r="A217" s="116"/>
      <c r="B217" s="69"/>
      <c r="C217" s="53"/>
      <c r="D217" s="97" t="s">
        <v>42</v>
      </c>
      <c r="E217" s="82"/>
      <c r="F217" s="83">
        <f>SUM(F207:F216)</f>
        <v>0.3</v>
      </c>
      <c r="G217" s="83">
        <f>SUM(G207:G216)</f>
        <v>0.3</v>
      </c>
      <c r="H217" s="20"/>
      <c r="I217" s="46"/>
    </row>
    <row r="218" ht="40.5" spans="1:9">
      <c r="A218" s="116"/>
      <c r="B218" s="69"/>
      <c r="C218" s="53"/>
      <c r="D218" s="125" t="s">
        <v>270</v>
      </c>
      <c r="E218" s="126" t="s">
        <v>229</v>
      </c>
      <c r="F218" s="38">
        <v>0.03</v>
      </c>
      <c r="G218" s="38">
        <v>0.03</v>
      </c>
      <c r="H218" s="20"/>
      <c r="I218" s="46"/>
    </row>
    <row r="219" ht="40.5" spans="1:9">
      <c r="A219" s="116"/>
      <c r="B219" s="69"/>
      <c r="C219" s="53"/>
      <c r="D219" s="127"/>
      <c r="E219" s="126" t="s">
        <v>265</v>
      </c>
      <c r="F219" s="38">
        <v>0.03</v>
      </c>
      <c r="G219" s="38">
        <v>0.03</v>
      </c>
      <c r="H219" s="20"/>
      <c r="I219" s="46"/>
    </row>
    <row r="220" ht="40.5" spans="1:9">
      <c r="A220" s="116"/>
      <c r="B220" s="69"/>
      <c r="C220" s="53"/>
      <c r="D220" s="127"/>
      <c r="E220" s="126" t="s">
        <v>271</v>
      </c>
      <c r="F220" s="38">
        <v>0.03</v>
      </c>
      <c r="G220" s="38">
        <v>0.03</v>
      </c>
      <c r="H220" s="20"/>
      <c r="I220" s="46"/>
    </row>
    <row r="221" ht="40.5" spans="1:9">
      <c r="A221" s="116"/>
      <c r="B221" s="69"/>
      <c r="C221" s="53"/>
      <c r="D221" s="128"/>
      <c r="E221" s="126" t="s">
        <v>272</v>
      </c>
      <c r="F221" s="38">
        <v>0.03</v>
      </c>
      <c r="G221" s="38">
        <v>0.03</v>
      </c>
      <c r="H221" s="20"/>
      <c r="I221" s="46"/>
    </row>
    <row r="222" ht="20.25" spans="1:9">
      <c r="A222" s="116"/>
      <c r="B222" s="69"/>
      <c r="C222" s="53"/>
      <c r="D222" s="97" t="s">
        <v>42</v>
      </c>
      <c r="E222" s="82"/>
      <c r="F222" s="83">
        <f>SUM(F218:F221)</f>
        <v>0.12</v>
      </c>
      <c r="G222" s="83">
        <f>SUM(G218:G221)</f>
        <v>0.12</v>
      </c>
      <c r="H222" s="20"/>
      <c r="I222" s="46"/>
    </row>
    <row r="223" ht="40.5" spans="1:9">
      <c r="A223" s="116"/>
      <c r="B223" s="69"/>
      <c r="C223" s="53"/>
      <c r="D223" s="125" t="s">
        <v>273</v>
      </c>
      <c r="E223" s="126" t="s">
        <v>274</v>
      </c>
      <c r="F223" s="38">
        <v>0.5</v>
      </c>
      <c r="G223" s="38">
        <v>0.5</v>
      </c>
      <c r="H223" s="20"/>
      <c r="I223" s="46"/>
    </row>
    <row r="224" ht="40.5" spans="1:9">
      <c r="A224" s="116"/>
      <c r="B224" s="69"/>
      <c r="C224" s="53"/>
      <c r="D224" s="127"/>
      <c r="E224" s="126" t="s">
        <v>275</v>
      </c>
      <c r="F224" s="38">
        <v>0.5</v>
      </c>
      <c r="G224" s="38">
        <v>0.5</v>
      </c>
      <c r="H224" s="20"/>
      <c r="I224" s="46"/>
    </row>
    <row r="225" ht="20.25" spans="1:9">
      <c r="A225" s="116"/>
      <c r="B225" s="69"/>
      <c r="C225" s="53"/>
      <c r="D225" s="127"/>
      <c r="E225" s="126" t="s">
        <v>276</v>
      </c>
      <c r="F225" s="38">
        <v>1.6</v>
      </c>
      <c r="G225" s="38">
        <v>1.6</v>
      </c>
      <c r="H225" s="20"/>
      <c r="I225" s="46"/>
    </row>
    <row r="226" ht="20.25" spans="1:9">
      <c r="A226" s="116"/>
      <c r="B226" s="69"/>
      <c r="C226" s="53"/>
      <c r="D226" s="129" t="s">
        <v>42</v>
      </c>
      <c r="E226" s="82"/>
      <c r="F226" s="83">
        <f>SUM(F223:F225)</f>
        <v>2.6</v>
      </c>
      <c r="G226" s="83">
        <f>SUM(G223:G225)</f>
        <v>2.6</v>
      </c>
      <c r="H226" s="20"/>
      <c r="I226" s="46"/>
    </row>
    <row r="227" ht="40.5" spans="1:9">
      <c r="A227" s="116"/>
      <c r="B227" s="69"/>
      <c r="C227" s="53"/>
      <c r="D227" s="130" t="s">
        <v>277</v>
      </c>
      <c r="E227" s="126" t="s">
        <v>275</v>
      </c>
      <c r="F227" s="68">
        <v>0.5</v>
      </c>
      <c r="G227" s="68">
        <v>0.5</v>
      </c>
      <c r="H227" s="20"/>
      <c r="I227" s="46"/>
    </row>
    <row r="228" ht="20.25" spans="1:9">
      <c r="A228" s="116"/>
      <c r="B228" s="69"/>
      <c r="C228" s="53"/>
      <c r="D228" s="130"/>
      <c r="E228" s="126" t="s">
        <v>278</v>
      </c>
      <c r="F228" s="68">
        <v>0.5</v>
      </c>
      <c r="G228" s="68">
        <v>0.5</v>
      </c>
      <c r="H228" s="20"/>
      <c r="I228" s="46"/>
    </row>
    <row r="229" ht="40.5" spans="1:9">
      <c r="A229" s="116"/>
      <c r="B229" s="69"/>
      <c r="C229" s="53"/>
      <c r="D229" s="131"/>
      <c r="E229" s="126" t="s">
        <v>47</v>
      </c>
      <c r="F229" s="68">
        <v>0.5</v>
      </c>
      <c r="G229" s="68">
        <v>0.5</v>
      </c>
      <c r="H229" s="20"/>
      <c r="I229" s="46"/>
    </row>
    <row r="230" ht="20.25" spans="1:9">
      <c r="A230" s="116"/>
      <c r="B230" s="69"/>
      <c r="C230" s="53"/>
      <c r="D230" s="129" t="s">
        <v>42</v>
      </c>
      <c r="E230" s="82"/>
      <c r="F230" s="83">
        <f>SUM(F227:F229)</f>
        <v>1.5</v>
      </c>
      <c r="G230" s="83">
        <f>SUM(G227:G229)</f>
        <v>1.5</v>
      </c>
      <c r="H230" s="20"/>
      <c r="I230" s="46"/>
    </row>
    <row r="231" ht="40.5" spans="1:9">
      <c r="A231" s="116"/>
      <c r="B231" s="69"/>
      <c r="C231" s="53"/>
      <c r="D231" s="130" t="s">
        <v>279</v>
      </c>
      <c r="E231" s="51" t="s">
        <v>272</v>
      </c>
      <c r="F231" s="132">
        <v>0.3</v>
      </c>
      <c r="G231" s="132">
        <v>0.3</v>
      </c>
      <c r="H231" s="20"/>
      <c r="I231" s="46"/>
    </row>
    <row r="232" ht="40.5" spans="1:9">
      <c r="A232" s="116"/>
      <c r="B232" s="69"/>
      <c r="C232" s="53"/>
      <c r="D232" s="130"/>
      <c r="E232" s="133" t="s">
        <v>47</v>
      </c>
      <c r="F232" s="132">
        <v>0.3</v>
      </c>
      <c r="G232" s="132">
        <v>0.3</v>
      </c>
      <c r="H232" s="20"/>
      <c r="I232" s="46"/>
    </row>
    <row r="233" ht="40.5" spans="1:9">
      <c r="A233" s="116"/>
      <c r="B233" s="69"/>
      <c r="C233" s="53"/>
      <c r="D233" s="130"/>
      <c r="E233" s="133" t="s">
        <v>280</v>
      </c>
      <c r="F233" s="132">
        <v>0.3</v>
      </c>
      <c r="G233" s="132">
        <v>0.3</v>
      </c>
      <c r="H233" s="20"/>
      <c r="I233" s="46"/>
    </row>
    <row r="234" ht="40.5" spans="1:9">
      <c r="A234" s="116"/>
      <c r="B234" s="69"/>
      <c r="C234" s="53"/>
      <c r="D234" s="130"/>
      <c r="E234" s="134" t="s">
        <v>271</v>
      </c>
      <c r="F234" s="132">
        <v>0.3</v>
      </c>
      <c r="G234" s="132">
        <v>0.3</v>
      </c>
      <c r="H234" s="20"/>
      <c r="I234" s="46"/>
    </row>
    <row r="235" ht="40.5" spans="1:9">
      <c r="A235" s="116"/>
      <c r="B235" s="69"/>
      <c r="C235" s="53"/>
      <c r="D235" s="130"/>
      <c r="E235" s="134" t="s">
        <v>281</v>
      </c>
      <c r="F235" s="132">
        <v>0.3</v>
      </c>
      <c r="G235" s="132">
        <v>0.3</v>
      </c>
      <c r="H235" s="20"/>
      <c r="I235" s="46"/>
    </row>
    <row r="236" ht="40.5" spans="1:9">
      <c r="A236" s="116"/>
      <c r="B236" s="69"/>
      <c r="C236" s="53"/>
      <c r="D236" s="130"/>
      <c r="E236" s="134" t="s">
        <v>282</v>
      </c>
      <c r="F236" s="132">
        <v>0.3</v>
      </c>
      <c r="G236" s="132">
        <v>0.3</v>
      </c>
      <c r="H236" s="20"/>
      <c r="I236" s="46"/>
    </row>
    <row r="237" ht="20.25" spans="1:9">
      <c r="A237" s="116"/>
      <c r="B237" s="69"/>
      <c r="C237" s="53"/>
      <c r="D237" s="131"/>
      <c r="E237" s="126" t="s">
        <v>276</v>
      </c>
      <c r="F237" s="132">
        <v>1.8</v>
      </c>
      <c r="G237" s="132">
        <v>1.8</v>
      </c>
      <c r="H237" s="20"/>
      <c r="I237" s="46"/>
    </row>
    <row r="238" ht="20.25" spans="1:9">
      <c r="A238" s="116"/>
      <c r="B238" s="69"/>
      <c r="C238" s="53"/>
      <c r="D238" s="129" t="s">
        <v>42</v>
      </c>
      <c r="E238" s="82"/>
      <c r="F238" s="83">
        <f>SUM(F231:F237)</f>
        <v>3.6</v>
      </c>
      <c r="G238" s="83">
        <f>SUM(G231:G237)</f>
        <v>3.6</v>
      </c>
      <c r="H238" s="20"/>
      <c r="I238" s="46"/>
    </row>
    <row r="239" ht="121.5" spans="1:9">
      <c r="A239" s="116"/>
      <c r="B239" s="69"/>
      <c r="C239" s="53"/>
      <c r="D239" s="135" t="s">
        <v>283</v>
      </c>
      <c r="E239" s="54" t="s">
        <v>284</v>
      </c>
      <c r="F239" s="136">
        <v>0.24</v>
      </c>
      <c r="G239" s="136">
        <v>0.24</v>
      </c>
      <c r="H239" s="48" t="s">
        <v>285</v>
      </c>
      <c r="I239" s="46"/>
    </row>
    <row r="240" ht="40.5" spans="1:9">
      <c r="A240" s="116"/>
      <c r="B240" s="69"/>
      <c r="C240" s="53"/>
      <c r="D240" s="79" t="s">
        <v>286</v>
      </c>
      <c r="E240" s="79" t="s">
        <v>229</v>
      </c>
      <c r="F240" s="136">
        <v>0.09</v>
      </c>
      <c r="G240" s="136">
        <v>0.09</v>
      </c>
      <c r="H240" s="71"/>
      <c r="I240" s="46"/>
    </row>
    <row r="241" ht="40.5" spans="1:9">
      <c r="A241" s="116"/>
      <c r="B241" s="69"/>
      <c r="C241" s="53"/>
      <c r="D241" s="79"/>
      <c r="E241" s="79" t="s">
        <v>271</v>
      </c>
      <c r="F241" s="136">
        <v>0.09</v>
      </c>
      <c r="G241" s="136">
        <v>0.09</v>
      </c>
      <c r="H241" s="71"/>
      <c r="I241" s="46"/>
    </row>
    <row r="242" ht="20.25" spans="1:9">
      <c r="A242" s="116"/>
      <c r="B242" s="69"/>
      <c r="C242" s="53"/>
      <c r="D242" s="79"/>
      <c r="E242" s="79" t="s">
        <v>287</v>
      </c>
      <c r="F242" s="136">
        <v>0.09</v>
      </c>
      <c r="G242" s="136">
        <v>0.09</v>
      </c>
      <c r="H242" s="71"/>
      <c r="I242" s="46"/>
    </row>
    <row r="243" ht="40.5" spans="1:9">
      <c r="A243" s="116"/>
      <c r="B243" s="69"/>
      <c r="C243" s="53"/>
      <c r="D243" s="79"/>
      <c r="E243" s="79" t="s">
        <v>176</v>
      </c>
      <c r="F243" s="136">
        <v>0.09</v>
      </c>
      <c r="G243" s="136">
        <v>0.09</v>
      </c>
      <c r="H243" s="71"/>
      <c r="I243" s="46"/>
    </row>
    <row r="244" ht="60.75" spans="1:9">
      <c r="A244" s="116"/>
      <c r="B244" s="69"/>
      <c r="C244" s="53"/>
      <c r="D244" s="79"/>
      <c r="E244" s="79" t="s">
        <v>224</v>
      </c>
      <c r="F244" s="136">
        <v>0.09</v>
      </c>
      <c r="G244" s="136">
        <v>0.09</v>
      </c>
      <c r="H244" s="71"/>
      <c r="I244" s="46"/>
    </row>
    <row r="245" ht="20.25" spans="1:9">
      <c r="A245" s="116"/>
      <c r="B245" s="69"/>
      <c r="C245" s="53"/>
      <c r="D245" s="79"/>
      <c r="E245" s="79" t="s">
        <v>288</v>
      </c>
      <c r="F245" s="136">
        <v>0.09</v>
      </c>
      <c r="G245" s="136">
        <v>0.09</v>
      </c>
      <c r="H245" s="71"/>
      <c r="I245" s="46"/>
    </row>
    <row r="246" ht="40.5" spans="1:9">
      <c r="A246" s="116"/>
      <c r="B246" s="69"/>
      <c r="C246" s="53"/>
      <c r="D246" s="79"/>
      <c r="E246" s="79" t="s">
        <v>289</v>
      </c>
      <c r="F246" s="136">
        <v>0.09</v>
      </c>
      <c r="G246" s="136">
        <v>0.09</v>
      </c>
      <c r="H246" s="71"/>
      <c r="I246" s="46"/>
    </row>
    <row r="247" ht="40.5" spans="1:9">
      <c r="A247" s="116"/>
      <c r="B247" s="69"/>
      <c r="C247" s="53"/>
      <c r="D247" s="79"/>
      <c r="E247" s="79" t="s">
        <v>280</v>
      </c>
      <c r="F247" s="136">
        <v>0.09</v>
      </c>
      <c r="G247" s="136">
        <v>0.09</v>
      </c>
      <c r="H247" s="71"/>
      <c r="I247" s="46"/>
    </row>
    <row r="248" ht="40.5" spans="1:9">
      <c r="A248" s="116"/>
      <c r="B248" s="69"/>
      <c r="C248" s="53"/>
      <c r="D248" s="76" t="s">
        <v>290</v>
      </c>
      <c r="E248" s="79" t="s">
        <v>176</v>
      </c>
      <c r="F248" s="136">
        <v>0.4</v>
      </c>
      <c r="G248" s="136">
        <v>0.4</v>
      </c>
      <c r="H248" s="71"/>
      <c r="I248" s="46"/>
    </row>
    <row r="249" ht="40.5" spans="1:9">
      <c r="A249" s="116"/>
      <c r="B249" s="69"/>
      <c r="C249" s="53"/>
      <c r="D249" s="76"/>
      <c r="E249" s="79" t="s">
        <v>165</v>
      </c>
      <c r="F249" s="136">
        <v>0.4</v>
      </c>
      <c r="G249" s="136">
        <v>0.4</v>
      </c>
      <c r="H249" s="71"/>
      <c r="I249" s="46"/>
    </row>
    <row r="250" ht="40.5" spans="1:9">
      <c r="A250" s="116"/>
      <c r="B250" s="69"/>
      <c r="C250" s="53"/>
      <c r="D250" s="76"/>
      <c r="E250" s="79" t="s">
        <v>47</v>
      </c>
      <c r="F250" s="136">
        <v>0.4</v>
      </c>
      <c r="G250" s="136">
        <v>0.4</v>
      </c>
      <c r="H250" s="71"/>
      <c r="I250" s="46"/>
    </row>
    <row r="251" ht="60.75" spans="1:9">
      <c r="A251" s="116"/>
      <c r="B251" s="69"/>
      <c r="C251" s="53"/>
      <c r="D251" s="76"/>
      <c r="E251" s="79" t="s">
        <v>224</v>
      </c>
      <c r="F251" s="136">
        <v>0.4</v>
      </c>
      <c r="G251" s="136">
        <v>0.4</v>
      </c>
      <c r="H251" s="71"/>
      <c r="I251" s="46"/>
    </row>
    <row r="252" ht="40.5" spans="1:9">
      <c r="A252" s="116"/>
      <c r="B252" s="69"/>
      <c r="C252" s="53"/>
      <c r="D252" s="76"/>
      <c r="E252" s="79" t="s">
        <v>264</v>
      </c>
      <c r="F252" s="136">
        <v>0.4</v>
      </c>
      <c r="G252" s="136">
        <v>0.4</v>
      </c>
      <c r="H252" s="71"/>
      <c r="I252" s="46"/>
    </row>
    <row r="253" ht="40.5" spans="1:9">
      <c r="A253" s="116"/>
      <c r="B253" s="69"/>
      <c r="C253" s="53"/>
      <c r="D253" s="76"/>
      <c r="E253" s="79" t="s">
        <v>229</v>
      </c>
      <c r="F253" s="136">
        <v>0.4</v>
      </c>
      <c r="G253" s="136">
        <v>0.4</v>
      </c>
      <c r="H253" s="71"/>
      <c r="I253" s="46"/>
    </row>
    <row r="254" ht="40.5" spans="1:9">
      <c r="A254" s="116"/>
      <c r="B254" s="69"/>
      <c r="C254" s="53"/>
      <c r="D254" s="76"/>
      <c r="E254" s="79" t="s">
        <v>248</v>
      </c>
      <c r="F254" s="136">
        <v>0.4</v>
      </c>
      <c r="G254" s="136">
        <v>0.4</v>
      </c>
      <c r="H254" s="71"/>
      <c r="I254" s="46"/>
    </row>
    <row r="255" ht="40.5" spans="1:9">
      <c r="A255" s="116"/>
      <c r="B255" s="69"/>
      <c r="C255" s="53"/>
      <c r="D255" s="76"/>
      <c r="E255" s="79" t="s">
        <v>291</v>
      </c>
      <c r="F255" s="136">
        <v>0.4</v>
      </c>
      <c r="G255" s="136">
        <v>0.4</v>
      </c>
      <c r="H255" s="71"/>
      <c r="I255" s="46"/>
    </row>
    <row r="256" ht="40.5" spans="1:9">
      <c r="A256" s="116"/>
      <c r="B256" s="69"/>
      <c r="C256" s="53"/>
      <c r="D256" s="76"/>
      <c r="E256" s="79" t="s">
        <v>163</v>
      </c>
      <c r="F256" s="136">
        <v>0.4</v>
      </c>
      <c r="G256" s="136">
        <v>0.4</v>
      </c>
      <c r="H256" s="71"/>
      <c r="I256" s="46"/>
    </row>
    <row r="257" ht="40.5" spans="1:9">
      <c r="A257" s="116"/>
      <c r="B257" s="69"/>
      <c r="C257" s="53"/>
      <c r="D257" s="76"/>
      <c r="E257" s="79" t="s">
        <v>292</v>
      </c>
      <c r="F257" s="136">
        <v>0.4</v>
      </c>
      <c r="G257" s="136">
        <v>0.4</v>
      </c>
      <c r="H257" s="71"/>
      <c r="I257" s="46"/>
    </row>
    <row r="258" ht="40.5" spans="1:9">
      <c r="A258" s="116"/>
      <c r="B258" s="69"/>
      <c r="C258" s="53"/>
      <c r="D258" s="76"/>
      <c r="E258" s="79" t="s">
        <v>293</v>
      </c>
      <c r="F258" s="136">
        <v>0.4</v>
      </c>
      <c r="G258" s="136">
        <v>0.4</v>
      </c>
      <c r="H258" s="71"/>
      <c r="I258" s="46"/>
    </row>
    <row r="259" ht="20.25" spans="1:9">
      <c r="A259" s="116"/>
      <c r="B259" s="69"/>
      <c r="C259" s="53"/>
      <c r="D259" s="78"/>
      <c r="E259" s="16" t="s">
        <v>294</v>
      </c>
      <c r="F259" s="136">
        <v>2.31528</v>
      </c>
      <c r="G259" s="136">
        <v>2.31528</v>
      </c>
      <c r="H259" s="71"/>
      <c r="I259" s="46"/>
    </row>
    <row r="260" ht="40.5" spans="1:9">
      <c r="A260" s="116"/>
      <c r="B260" s="69"/>
      <c r="C260" s="53"/>
      <c r="D260" s="76" t="s">
        <v>295</v>
      </c>
      <c r="E260" s="79" t="s">
        <v>296</v>
      </c>
      <c r="F260" s="136">
        <v>0.24</v>
      </c>
      <c r="G260" s="136">
        <v>0.24</v>
      </c>
      <c r="H260" s="71"/>
      <c r="I260" s="46"/>
    </row>
    <row r="261" ht="40.5" spans="1:9">
      <c r="A261" s="116"/>
      <c r="B261" s="69"/>
      <c r="C261" s="53"/>
      <c r="D261" s="76"/>
      <c r="E261" s="79" t="s">
        <v>297</v>
      </c>
      <c r="F261" s="136">
        <v>0.24</v>
      </c>
      <c r="G261" s="136">
        <v>0.24</v>
      </c>
      <c r="H261" s="71"/>
      <c r="I261" s="46"/>
    </row>
    <row r="262" ht="40.5" spans="1:9">
      <c r="A262" s="116"/>
      <c r="B262" s="69"/>
      <c r="C262" s="53"/>
      <c r="D262" s="76"/>
      <c r="E262" s="79" t="s">
        <v>165</v>
      </c>
      <c r="F262" s="136">
        <v>0.24</v>
      </c>
      <c r="G262" s="136">
        <v>0.24</v>
      </c>
      <c r="H262" s="71"/>
      <c r="I262" s="46"/>
    </row>
    <row r="263" ht="20.25" spans="1:9">
      <c r="A263" s="116"/>
      <c r="B263" s="69"/>
      <c r="C263" s="53"/>
      <c r="D263" s="76"/>
      <c r="E263" s="16" t="s">
        <v>287</v>
      </c>
      <c r="F263" s="136">
        <v>0.24</v>
      </c>
      <c r="G263" s="136">
        <v>0.24</v>
      </c>
      <c r="H263" s="71"/>
      <c r="I263" s="46"/>
    </row>
    <row r="264" ht="40.5" spans="1:9">
      <c r="A264" s="116"/>
      <c r="B264" s="69"/>
      <c r="C264" s="53"/>
      <c r="D264" s="78"/>
      <c r="E264" s="16" t="s">
        <v>298</v>
      </c>
      <c r="F264" s="136">
        <v>0.096339</v>
      </c>
      <c r="G264" s="136">
        <v>0.096339</v>
      </c>
      <c r="H264" s="71"/>
      <c r="I264" s="46"/>
    </row>
    <row r="265" ht="40.5" spans="1:9">
      <c r="A265" s="116"/>
      <c r="B265" s="69"/>
      <c r="C265" s="53"/>
      <c r="D265" s="79" t="s">
        <v>299</v>
      </c>
      <c r="E265" s="79" t="s">
        <v>127</v>
      </c>
      <c r="F265" s="136">
        <v>0.24</v>
      </c>
      <c r="G265" s="136">
        <v>0.24</v>
      </c>
      <c r="H265" s="71"/>
      <c r="I265" s="46"/>
    </row>
    <row r="266" ht="40.5" spans="1:9">
      <c r="A266" s="116"/>
      <c r="B266" s="69"/>
      <c r="C266" s="53"/>
      <c r="D266" s="79"/>
      <c r="E266" s="79" t="s">
        <v>300</v>
      </c>
      <c r="F266" s="136">
        <v>0.24</v>
      </c>
      <c r="G266" s="136">
        <v>0.24</v>
      </c>
      <c r="H266" s="71"/>
      <c r="I266" s="46"/>
    </row>
    <row r="267" ht="40.5" spans="1:9">
      <c r="A267" s="116"/>
      <c r="B267" s="69"/>
      <c r="C267" s="53"/>
      <c r="D267" s="79"/>
      <c r="E267" s="79" t="s">
        <v>233</v>
      </c>
      <c r="F267" s="136">
        <v>0.24</v>
      </c>
      <c r="G267" s="136">
        <v>0.24</v>
      </c>
      <c r="H267" s="71"/>
      <c r="I267" s="46"/>
    </row>
    <row r="268" ht="20.25" spans="1:9">
      <c r="A268" s="116"/>
      <c r="B268" s="69"/>
      <c r="C268" s="53"/>
      <c r="D268" s="79"/>
      <c r="E268" s="79" t="s">
        <v>301</v>
      </c>
      <c r="F268" s="136">
        <v>0.24</v>
      </c>
      <c r="G268" s="136">
        <v>0.24</v>
      </c>
      <c r="H268" s="71"/>
      <c r="I268" s="46"/>
    </row>
    <row r="269" ht="40.5" spans="1:9">
      <c r="A269" s="116"/>
      <c r="B269" s="69"/>
      <c r="C269" s="53"/>
      <c r="D269" s="79"/>
      <c r="E269" s="79" t="s">
        <v>176</v>
      </c>
      <c r="F269" s="136">
        <v>0.24</v>
      </c>
      <c r="G269" s="136">
        <v>0.24</v>
      </c>
      <c r="H269" s="71"/>
      <c r="I269" s="46"/>
    </row>
    <row r="270" ht="40.5" spans="1:9">
      <c r="A270" s="116"/>
      <c r="B270" s="69"/>
      <c r="C270" s="53"/>
      <c r="D270" s="79"/>
      <c r="E270" s="79" t="s">
        <v>302</v>
      </c>
      <c r="F270" s="136">
        <v>0.24</v>
      </c>
      <c r="G270" s="136">
        <v>0.24</v>
      </c>
      <c r="H270" s="71"/>
      <c r="I270" s="46"/>
    </row>
    <row r="271" ht="20.25" spans="1:9">
      <c r="A271" s="116"/>
      <c r="B271" s="69"/>
      <c r="C271" s="53"/>
      <c r="D271" s="79"/>
      <c r="E271" s="79" t="s">
        <v>303</v>
      </c>
      <c r="F271" s="136">
        <v>0.24</v>
      </c>
      <c r="G271" s="136">
        <v>0.24</v>
      </c>
      <c r="H271" s="71"/>
      <c r="I271" s="46"/>
    </row>
    <row r="272" ht="20.25" spans="1:9">
      <c r="A272" s="116"/>
      <c r="B272" s="69"/>
      <c r="C272" s="53"/>
      <c r="D272" s="79"/>
      <c r="E272" s="79" t="s">
        <v>304</v>
      </c>
      <c r="F272" s="136">
        <v>0.24</v>
      </c>
      <c r="G272" s="136">
        <v>0.24</v>
      </c>
      <c r="H272" s="71"/>
      <c r="I272" s="46"/>
    </row>
    <row r="273" ht="40.5" spans="1:9">
      <c r="A273" s="116"/>
      <c r="B273" s="69"/>
      <c r="C273" s="53"/>
      <c r="D273" s="79"/>
      <c r="E273" s="79" t="s">
        <v>289</v>
      </c>
      <c r="F273" s="136">
        <v>0.24</v>
      </c>
      <c r="G273" s="136">
        <v>0.24</v>
      </c>
      <c r="H273" s="71"/>
      <c r="I273" s="46"/>
    </row>
    <row r="274" ht="40.5" spans="1:9">
      <c r="A274" s="116"/>
      <c r="B274" s="69"/>
      <c r="C274" s="53"/>
      <c r="D274" s="79"/>
      <c r="E274" s="79" t="s">
        <v>298</v>
      </c>
      <c r="F274" s="136">
        <v>2.37422</v>
      </c>
      <c r="G274" s="136">
        <v>2.37422</v>
      </c>
      <c r="H274" s="71"/>
      <c r="I274" s="46"/>
    </row>
    <row r="275" ht="40.5" spans="1:9">
      <c r="A275" s="116"/>
      <c r="B275" s="69"/>
      <c r="C275" s="53"/>
      <c r="D275" s="79" t="s">
        <v>305</v>
      </c>
      <c r="E275" s="79" t="s">
        <v>176</v>
      </c>
      <c r="F275" s="136">
        <v>0.24</v>
      </c>
      <c r="G275" s="136">
        <v>0.24</v>
      </c>
      <c r="H275" s="71"/>
      <c r="I275" s="46"/>
    </row>
    <row r="276" ht="40.5" spans="1:9">
      <c r="A276" s="116"/>
      <c r="B276" s="69"/>
      <c r="C276" s="53"/>
      <c r="D276" s="79"/>
      <c r="E276" s="79" t="s">
        <v>229</v>
      </c>
      <c r="F276" s="136">
        <v>0.24</v>
      </c>
      <c r="G276" s="136">
        <v>0.24</v>
      </c>
      <c r="H276" s="71"/>
      <c r="I276" s="46"/>
    </row>
    <row r="277" ht="40.5" spans="1:9">
      <c r="A277" s="116"/>
      <c r="B277" s="69"/>
      <c r="C277" s="53"/>
      <c r="D277" s="79"/>
      <c r="E277" s="79" t="s">
        <v>306</v>
      </c>
      <c r="F277" s="136">
        <v>0.24</v>
      </c>
      <c r="G277" s="136">
        <v>0.24</v>
      </c>
      <c r="H277" s="71"/>
      <c r="I277" s="46"/>
    </row>
    <row r="278" ht="40.5" spans="1:9">
      <c r="A278" s="116"/>
      <c r="B278" s="69"/>
      <c r="C278" s="53"/>
      <c r="D278" s="79"/>
      <c r="E278" s="79" t="s">
        <v>298</v>
      </c>
      <c r="F278" s="136">
        <v>0.7482</v>
      </c>
      <c r="G278" s="136">
        <v>0.7482</v>
      </c>
      <c r="H278" s="71"/>
      <c r="I278" s="46"/>
    </row>
    <row r="279" ht="40.5" spans="1:9">
      <c r="A279" s="116"/>
      <c r="B279" s="69"/>
      <c r="C279" s="53"/>
      <c r="D279" s="79" t="s">
        <v>307</v>
      </c>
      <c r="E279" s="79" t="s">
        <v>264</v>
      </c>
      <c r="F279" s="136">
        <v>0.24</v>
      </c>
      <c r="G279" s="136">
        <v>0.24</v>
      </c>
      <c r="H279" s="71"/>
      <c r="I279" s="46"/>
    </row>
    <row r="280" ht="40.5" spans="1:9">
      <c r="A280" s="116"/>
      <c r="B280" s="69"/>
      <c r="C280" s="53"/>
      <c r="D280" s="79"/>
      <c r="E280" s="79" t="s">
        <v>306</v>
      </c>
      <c r="F280" s="136">
        <v>0.24</v>
      </c>
      <c r="G280" s="136">
        <v>0.24</v>
      </c>
      <c r="H280" s="71"/>
      <c r="I280" s="46"/>
    </row>
    <row r="281" ht="20.25" spans="1:9">
      <c r="A281" s="116"/>
      <c r="B281" s="69"/>
      <c r="C281" s="53"/>
      <c r="D281" s="97" t="s">
        <v>42</v>
      </c>
      <c r="E281" s="82"/>
      <c r="F281" s="83">
        <f>SUM(F239:F280)</f>
        <v>15.214039</v>
      </c>
      <c r="G281" s="83">
        <f>SUM(G239:G280)</f>
        <v>15.214039</v>
      </c>
      <c r="H281" s="71"/>
      <c r="I281" s="46"/>
    </row>
    <row r="282" ht="60.75" spans="1:9">
      <c r="A282" s="116"/>
      <c r="B282" s="69"/>
      <c r="C282" s="53"/>
      <c r="D282" s="84" t="s">
        <v>20</v>
      </c>
      <c r="E282" s="54" t="s">
        <v>308</v>
      </c>
      <c r="F282" s="136">
        <v>319.782</v>
      </c>
      <c r="G282" s="136">
        <v>319.782</v>
      </c>
      <c r="H282" s="71"/>
      <c r="I282" s="51"/>
    </row>
    <row r="283" ht="20.25" spans="1:9">
      <c r="A283" s="116"/>
      <c r="B283" s="69"/>
      <c r="C283" s="53"/>
      <c r="D283" s="97" t="s">
        <v>42</v>
      </c>
      <c r="E283" s="82"/>
      <c r="F283" s="83">
        <f>SUM(F282:F282)</f>
        <v>319.782</v>
      </c>
      <c r="G283" s="83">
        <f>SUM(G282:G282)</f>
        <v>319.782</v>
      </c>
      <c r="H283" s="80"/>
      <c r="I283" s="46"/>
    </row>
    <row r="284" ht="20.25" spans="1:9">
      <c r="A284" s="116"/>
      <c r="B284" s="89"/>
      <c r="C284" s="56"/>
      <c r="D284" s="113" t="s">
        <v>134</v>
      </c>
      <c r="E284" s="82"/>
      <c r="F284" s="90">
        <f>SUM(F283,F281,F238,F230,F226,F222,F217,F206,F202)</f>
        <v>504.783008</v>
      </c>
      <c r="G284" s="90">
        <f>SUM(G283,G281,G238,G230,G226,G222,G217,G206,G202)</f>
        <v>467.418339</v>
      </c>
      <c r="H284" s="46"/>
      <c r="I284" s="46"/>
    </row>
    <row r="285" ht="81" spans="1:9">
      <c r="A285" s="137" t="s">
        <v>309</v>
      </c>
      <c r="B285" s="138" t="s">
        <v>310</v>
      </c>
      <c r="C285" s="46"/>
      <c r="D285" s="118" t="s">
        <v>311</v>
      </c>
      <c r="E285" s="118" t="s">
        <v>312</v>
      </c>
      <c r="F285" s="139">
        <v>17.64</v>
      </c>
      <c r="G285" s="139">
        <v>17.64</v>
      </c>
      <c r="H285" s="51" t="s">
        <v>313</v>
      </c>
      <c r="I285" s="129" t="s">
        <v>314</v>
      </c>
    </row>
    <row r="286" ht="20.25" spans="1:9">
      <c r="A286" s="116"/>
      <c r="B286" s="140"/>
      <c r="C286" s="46"/>
      <c r="D286" s="26" t="s">
        <v>42</v>
      </c>
      <c r="E286" s="141"/>
      <c r="F286" s="45">
        <f>SUM(F285:F285)</f>
        <v>17.64</v>
      </c>
      <c r="G286" s="45">
        <f>SUM(G285:G285)</f>
        <v>17.64</v>
      </c>
      <c r="H286" s="57"/>
      <c r="I286" s="172"/>
    </row>
    <row r="287" ht="40.5" spans="1:9">
      <c r="A287" s="116"/>
      <c r="B287" s="140"/>
      <c r="C287" s="46"/>
      <c r="D287" s="142" t="s">
        <v>23</v>
      </c>
      <c r="E287" s="134" t="s">
        <v>129</v>
      </c>
      <c r="F287" s="139">
        <v>0.1165</v>
      </c>
      <c r="G287" s="139">
        <v>0.1166</v>
      </c>
      <c r="H287" s="142" t="s">
        <v>247</v>
      </c>
      <c r="I287" s="46"/>
    </row>
    <row r="288" ht="40.5" spans="1:9">
      <c r="A288" s="116"/>
      <c r="B288" s="140"/>
      <c r="C288" s="46"/>
      <c r="D288" s="143"/>
      <c r="E288" s="134" t="s">
        <v>315</v>
      </c>
      <c r="F288" s="139">
        <v>0.1166</v>
      </c>
      <c r="G288" s="139">
        <v>0.1166</v>
      </c>
      <c r="H288" s="143"/>
      <c r="I288" s="46"/>
    </row>
    <row r="289" ht="40.5" spans="1:9">
      <c r="A289" s="116"/>
      <c r="B289" s="140"/>
      <c r="C289" s="46"/>
      <c r="D289" s="143"/>
      <c r="E289" s="134" t="s">
        <v>316</v>
      </c>
      <c r="F289" s="139">
        <v>0.1</v>
      </c>
      <c r="G289" s="139">
        <v>0.1</v>
      </c>
      <c r="H289" s="143"/>
      <c r="I289" s="46"/>
    </row>
    <row r="290" ht="40.5" spans="1:9">
      <c r="A290" s="116"/>
      <c r="B290" s="140"/>
      <c r="C290" s="46"/>
      <c r="D290" s="143"/>
      <c r="E290" s="134" t="s">
        <v>172</v>
      </c>
      <c r="F290" s="139">
        <v>0.116667</v>
      </c>
      <c r="G290" s="139">
        <v>0.1166</v>
      </c>
      <c r="H290" s="143"/>
      <c r="I290" s="46"/>
    </row>
    <row r="291" ht="40.5" spans="1:9">
      <c r="A291" s="116"/>
      <c r="B291" s="140"/>
      <c r="C291" s="46"/>
      <c r="D291" s="144"/>
      <c r="E291" s="134" t="s">
        <v>225</v>
      </c>
      <c r="F291" s="139">
        <v>0.186667</v>
      </c>
      <c r="G291" s="139">
        <v>0.1866</v>
      </c>
      <c r="H291" s="143"/>
      <c r="I291" s="46"/>
    </row>
    <row r="292" ht="20.25" spans="1:9">
      <c r="A292" s="116"/>
      <c r="B292" s="140"/>
      <c r="C292" s="46"/>
      <c r="D292" s="97" t="s">
        <v>42</v>
      </c>
      <c r="E292" s="145"/>
      <c r="F292" s="83">
        <f>SUM(F287:F291)</f>
        <v>0.636434</v>
      </c>
      <c r="G292" s="45">
        <f>SUM(G287:G291)</f>
        <v>0.6364</v>
      </c>
      <c r="H292" s="144"/>
      <c r="I292" s="46"/>
    </row>
    <row r="293" ht="40.5" spans="1:9">
      <c r="A293" s="116"/>
      <c r="B293" s="140"/>
      <c r="C293" s="46"/>
      <c r="D293" s="23" t="s">
        <v>317</v>
      </c>
      <c r="E293" s="117" t="s">
        <v>318</v>
      </c>
      <c r="F293" s="146">
        <v>24</v>
      </c>
      <c r="G293" s="146">
        <v>24</v>
      </c>
      <c r="H293" s="147" t="s">
        <v>237</v>
      </c>
      <c r="I293" s="20" t="s">
        <v>319</v>
      </c>
    </row>
    <row r="294" ht="40.5" spans="1:9">
      <c r="A294" s="116"/>
      <c r="B294" s="140"/>
      <c r="C294" s="46"/>
      <c r="D294" s="148"/>
      <c r="E294" s="149" t="s">
        <v>320</v>
      </c>
      <c r="F294" s="38">
        <v>30</v>
      </c>
      <c r="G294" s="38">
        <v>30</v>
      </c>
      <c r="H294" s="150"/>
      <c r="I294" s="20" t="s">
        <v>321</v>
      </c>
    </row>
    <row r="295" ht="40.5" spans="1:9">
      <c r="A295" s="116"/>
      <c r="B295" s="140"/>
      <c r="C295" s="46"/>
      <c r="D295" s="151"/>
      <c r="E295" s="117" t="s">
        <v>318</v>
      </c>
      <c r="F295" s="38">
        <v>32</v>
      </c>
      <c r="G295" s="38">
        <v>32</v>
      </c>
      <c r="H295" s="152"/>
      <c r="I295" s="20" t="s">
        <v>322</v>
      </c>
    </row>
    <row r="296" s="3" customFormat="1" ht="20.25" spans="1:9">
      <c r="A296" s="116"/>
      <c r="B296" s="140"/>
      <c r="C296" s="46"/>
      <c r="D296" s="26" t="s">
        <v>42</v>
      </c>
      <c r="E296" s="153"/>
      <c r="F296" s="21">
        <f>SUM(F293:F295)</f>
        <v>86</v>
      </c>
      <c r="G296" s="154">
        <f>SUM(G293:G295)</f>
        <v>86</v>
      </c>
      <c r="H296" s="155"/>
      <c r="I296" s="158"/>
    </row>
    <row r="297" s="3" customFormat="1" ht="40.5" spans="1:9">
      <c r="A297" s="116"/>
      <c r="B297" s="140"/>
      <c r="C297" s="46"/>
      <c r="D297" s="156" t="s">
        <v>323</v>
      </c>
      <c r="E297" s="15" t="s">
        <v>324</v>
      </c>
      <c r="F297" s="157">
        <v>20.73</v>
      </c>
      <c r="G297" s="157">
        <v>20.73</v>
      </c>
      <c r="H297" s="158" t="s">
        <v>262</v>
      </c>
      <c r="I297" s="158"/>
    </row>
    <row r="298" s="3" customFormat="1" ht="40.5" spans="1:9">
      <c r="A298" s="116"/>
      <c r="B298" s="140"/>
      <c r="C298" s="46"/>
      <c r="D298" s="159"/>
      <c r="E298" s="15" t="s">
        <v>325</v>
      </c>
      <c r="F298" s="157">
        <v>74.49</v>
      </c>
      <c r="G298" s="157">
        <v>74.49</v>
      </c>
      <c r="H298" s="155"/>
      <c r="I298" s="155"/>
    </row>
    <row r="299" s="3" customFormat="1" ht="40.5" spans="1:9">
      <c r="A299" s="116"/>
      <c r="B299" s="140"/>
      <c r="C299" s="46"/>
      <c r="D299" s="160"/>
      <c r="E299" s="15" t="s">
        <v>326</v>
      </c>
      <c r="F299" s="161">
        <v>80</v>
      </c>
      <c r="G299" s="161">
        <v>80</v>
      </c>
      <c r="H299" s="155"/>
      <c r="I299" s="155"/>
    </row>
    <row r="300" s="3" customFormat="1" ht="20.25" spans="1:9">
      <c r="A300" s="116"/>
      <c r="B300" s="140"/>
      <c r="C300" s="46"/>
      <c r="D300" s="162" t="s">
        <v>42</v>
      </c>
      <c r="E300" s="163"/>
      <c r="F300" s="164">
        <f>SUM(F297:F299)</f>
        <v>175.22</v>
      </c>
      <c r="G300" s="164">
        <f>SUM(G297:G299)</f>
        <v>175.22</v>
      </c>
      <c r="H300" s="155"/>
      <c r="I300" s="155"/>
    </row>
    <row r="301" s="3" customFormat="1" ht="20.25" spans="1:9">
      <c r="A301" s="116"/>
      <c r="B301" s="140"/>
      <c r="C301" s="46"/>
      <c r="D301" s="113" t="s">
        <v>134</v>
      </c>
      <c r="E301" s="165"/>
      <c r="F301" s="90">
        <f>SUM(F300,F296,F292,F286)</f>
        <v>279.496434</v>
      </c>
      <c r="G301" s="90">
        <f>SUM(G292,G296,G300)</f>
        <v>261.8564</v>
      </c>
      <c r="H301" s="166"/>
      <c r="I301" s="166"/>
    </row>
    <row r="302" s="4" customFormat="1" ht="20.25" spans="1:9">
      <c r="A302" s="167" t="s">
        <v>327</v>
      </c>
      <c r="B302" s="168"/>
      <c r="C302" s="169"/>
      <c r="D302" s="51"/>
      <c r="E302" s="51"/>
      <c r="F302" s="170">
        <f>SUM(F301,F284,F188,F134,F87)</f>
        <v>1703.413952</v>
      </c>
      <c r="G302" s="170">
        <f>SUM(G301,G284,G188,G134,G87)</f>
        <v>1173.976799</v>
      </c>
      <c r="H302" s="171"/>
      <c r="I302" s="107"/>
    </row>
    <row r="303" spans="1:8">
      <c r="A303" s="2"/>
      <c r="B303" s="2"/>
      <c r="C303" s="2"/>
      <c r="H303" s="2"/>
    </row>
    <row r="304" spans="1:8">
      <c r="A304" s="2"/>
      <c r="B304" s="2"/>
      <c r="C304" s="2"/>
      <c r="H304" s="2"/>
    </row>
    <row r="305" spans="1:8">
      <c r="A305" s="2"/>
      <c r="B305" s="2"/>
      <c r="C305" s="2"/>
      <c r="H305" s="2"/>
    </row>
    <row r="306" spans="1:8">
      <c r="A306" s="2"/>
      <c r="B306" s="2"/>
      <c r="C306" s="2"/>
      <c r="H306" s="2"/>
    </row>
    <row r="307" spans="1:8">
      <c r="A307" s="2"/>
      <c r="B307" s="2"/>
      <c r="C307" s="2"/>
      <c r="H307" s="2"/>
    </row>
    <row r="308" spans="1:8">
      <c r="A308" s="2"/>
      <c r="B308" s="2"/>
      <c r="C308" s="2"/>
      <c r="H308" s="2"/>
    </row>
    <row r="309" spans="1:8">
      <c r="A309" s="2"/>
      <c r="B309" s="2"/>
      <c r="C309" s="2"/>
      <c r="H309" s="2"/>
    </row>
    <row r="310" spans="1:8">
      <c r="A310" s="2"/>
      <c r="B310" s="2"/>
      <c r="C310" s="2"/>
      <c r="H310" s="2"/>
    </row>
    <row r="311" spans="1:8">
      <c r="A311" s="2"/>
      <c r="B311" s="2"/>
      <c r="C311" s="2"/>
      <c r="H311" s="2"/>
    </row>
  </sheetData>
  <autoFilter xmlns:etc="http://www.wps.cn/officeDocument/2017/etCustomData" ref="A2:IK302" etc:filterBottomFollowUsedRange="0">
    <extLst/>
  </autoFilter>
  <mergeCells count="72">
    <mergeCell ref="A1:G1"/>
    <mergeCell ref="A302:B302"/>
    <mergeCell ref="A3:A87"/>
    <mergeCell ref="A88:A134"/>
    <mergeCell ref="A135:A188"/>
    <mergeCell ref="A189:A284"/>
    <mergeCell ref="A285:A301"/>
    <mergeCell ref="B3:B87"/>
    <mergeCell ref="B88:B134"/>
    <mergeCell ref="B135:B187"/>
    <mergeCell ref="B189:B284"/>
    <mergeCell ref="B285:B301"/>
    <mergeCell ref="C5:C72"/>
    <mergeCell ref="C74:C75"/>
    <mergeCell ref="C76:C79"/>
    <mergeCell ref="C81:C85"/>
    <mergeCell ref="C88:C104"/>
    <mergeCell ref="C108:C132"/>
    <mergeCell ref="C135:C187"/>
    <mergeCell ref="C189:C284"/>
    <mergeCell ref="C285:C301"/>
    <mergeCell ref="D5:D72"/>
    <mergeCell ref="D77:D79"/>
    <mergeCell ref="D81:D85"/>
    <mergeCell ref="D88:D91"/>
    <mergeCell ref="D93:D102"/>
    <mergeCell ref="D108:D132"/>
    <mergeCell ref="D135:D146"/>
    <mergeCell ref="D147:D149"/>
    <mergeCell ref="D150:D157"/>
    <mergeCell ref="D159:D164"/>
    <mergeCell ref="D165:D168"/>
    <mergeCell ref="D169:D175"/>
    <mergeCell ref="D176:D179"/>
    <mergeCell ref="D181:D186"/>
    <mergeCell ref="D189:D201"/>
    <mergeCell ref="D207:D216"/>
    <mergeCell ref="D218:D221"/>
    <mergeCell ref="D223:D225"/>
    <mergeCell ref="D227:D229"/>
    <mergeCell ref="D231:D237"/>
    <mergeCell ref="D240:D247"/>
    <mergeCell ref="D248:D259"/>
    <mergeCell ref="D260:D264"/>
    <mergeCell ref="D265:D274"/>
    <mergeCell ref="D275:D278"/>
    <mergeCell ref="D279:D280"/>
    <mergeCell ref="D287:D291"/>
    <mergeCell ref="D293:D295"/>
    <mergeCell ref="D297:D299"/>
    <mergeCell ref="G159:G164"/>
    <mergeCell ref="H3:H4"/>
    <mergeCell ref="H5:H73"/>
    <mergeCell ref="H74:H75"/>
    <mergeCell ref="H76:H79"/>
    <mergeCell ref="H81:H84"/>
    <mergeCell ref="H88:H104"/>
    <mergeCell ref="H108:H133"/>
    <mergeCell ref="H135:H157"/>
    <mergeCell ref="H159:H179"/>
    <mergeCell ref="H181:H186"/>
    <mergeCell ref="H189:H201"/>
    <mergeCell ref="H203:H205"/>
    <mergeCell ref="H207:H238"/>
    <mergeCell ref="H239:H283"/>
    <mergeCell ref="H287:H292"/>
    <mergeCell ref="H293:H295"/>
    <mergeCell ref="H297:H301"/>
    <mergeCell ref="I3:I4"/>
    <mergeCell ref="I39:I40"/>
    <mergeCell ref="I74:I75"/>
    <mergeCell ref="I297:I301"/>
  </mergeCells>
  <printOptions horizontalCentered="1"/>
  <pageMargins left="0.314583333333333" right="0.314583333333333" top="0.314583333333333" bottom="0.393055555555556" header="0.275" footer="0.314583333333333"/>
  <pageSetup paperSize="8" scale="7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24年汇总</vt:lpstr>
      <vt:lpstr>24年全市明细表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潘颖</cp:lastModifiedBy>
  <dcterms:created xsi:type="dcterms:W3CDTF">2024-01-03T15:12:00Z</dcterms:created>
  <cp:lastPrinted>2024-01-03T16:53:00Z</cp:lastPrinted>
  <dcterms:modified xsi:type="dcterms:W3CDTF">2025-11-13T01:18:05Z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1CE8393948A94F248542AC1CA19E177B_13</vt:lpwstr>
  </property>
  <property fmtid="{D5CDD505-2E9C-101B-9397-08002B2CF9AE}" pid="3" name="KSOProductBuildVer">
    <vt:lpwstr>2052-12.1.0.21915</vt:lpwstr>
  </property>
</Properties>
</file>