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Lenovo\Desktop\小麦缓混肥汇总\"/>
    </mc:Choice>
  </mc:AlternateContent>
  <xr:revisionPtr revIDLastSave="0" documentId="13_ncr:1_{8396BC8A-B779-4237-8F11-72F6FAE8678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商品有机肥（宁粮）" sheetId="2" r:id="rId1"/>
    <sheet name="商品有机肥（尔康）" sheetId="6" r:id="rId2"/>
  </sheets>
  <definedNames>
    <definedName name="_xlnm.Print_Titles" localSheetId="1">'商品有机肥（尔康）'!$1:$2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2" l="1"/>
  <c r="F59" i="2"/>
  <c r="F60" i="2"/>
  <c r="F61" i="2"/>
  <c r="F62" i="2"/>
  <c r="F63" i="2"/>
  <c r="F64" i="2"/>
  <c r="F65" i="2"/>
  <c r="F66" i="2"/>
  <c r="F57" i="2"/>
  <c r="I125" i="6"/>
  <c r="E125" i="6"/>
  <c r="E67" i="2"/>
  <c r="I67" i="2"/>
  <c r="E31" i="2"/>
  <c r="E76" i="2"/>
  <c r="E97" i="2"/>
  <c r="F16" i="6"/>
  <c r="E16" i="6"/>
  <c r="F41" i="6"/>
  <c r="E41" i="6"/>
  <c r="E64" i="6"/>
  <c r="E93" i="6"/>
  <c r="E109" i="6"/>
  <c r="F37" i="2"/>
  <c r="F125" i="6"/>
  <c r="I56" i="2"/>
  <c r="F56" i="2" s="1"/>
  <c r="I43" i="2"/>
  <c r="F43" i="2" s="1"/>
  <c r="F29" i="2"/>
  <c r="F67" i="2"/>
  <c r="F126" i="6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98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77" i="2"/>
  <c r="F69" i="2"/>
  <c r="F70" i="2"/>
  <c r="F71" i="2"/>
  <c r="F72" i="2"/>
  <c r="F73" i="2"/>
  <c r="F74" i="2"/>
  <c r="F75" i="2"/>
  <c r="F68" i="2"/>
  <c r="F45" i="2"/>
  <c r="F46" i="2"/>
  <c r="F47" i="2"/>
  <c r="F48" i="2"/>
  <c r="F49" i="2"/>
  <c r="F50" i="2"/>
  <c r="F51" i="2"/>
  <c r="F52" i="2"/>
  <c r="F53" i="2"/>
  <c r="F54" i="2"/>
  <c r="F55" i="2"/>
  <c r="F44" i="2"/>
  <c r="F33" i="2"/>
  <c r="F34" i="2"/>
  <c r="F35" i="2"/>
  <c r="F36" i="2"/>
  <c r="F38" i="2"/>
  <c r="F39" i="2"/>
  <c r="F40" i="2"/>
  <c r="F41" i="2"/>
  <c r="F42" i="2"/>
  <c r="F32" i="2"/>
  <c r="F27" i="2"/>
  <c r="F28" i="2"/>
  <c r="F30" i="2"/>
  <c r="F21" i="2"/>
  <c r="F22" i="2"/>
  <c r="F23" i="2"/>
  <c r="F24" i="2"/>
  <c r="F25" i="2"/>
  <c r="F26" i="2"/>
  <c r="F18" i="2"/>
  <c r="F19" i="2"/>
  <c r="F20" i="2"/>
  <c r="F12" i="2"/>
  <c r="F13" i="2"/>
  <c r="F14" i="2"/>
  <c r="F15" i="2"/>
  <c r="F16" i="2"/>
  <c r="F17" i="2"/>
  <c r="F9" i="2"/>
  <c r="F10" i="2"/>
  <c r="F11" i="2"/>
  <c r="F4" i="2"/>
  <c r="F5" i="2"/>
  <c r="F6" i="2"/>
  <c r="F7" i="2"/>
  <c r="F8" i="2"/>
  <c r="F3" i="2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42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94" i="6"/>
  <c r="I109" i="6"/>
  <c r="I93" i="6"/>
  <c r="I64" i="6"/>
  <c r="I41" i="6"/>
  <c r="I16" i="6"/>
  <c r="I113" i="2"/>
  <c r="F113" i="2" s="1"/>
  <c r="I97" i="2"/>
  <c r="F97" i="2" s="1"/>
  <c r="I76" i="2"/>
  <c r="F76" i="2" s="1"/>
  <c r="E43" i="2"/>
  <c r="I31" i="2"/>
  <c r="I127" i="6" l="1"/>
  <c r="F127" i="6" s="1"/>
  <c r="E127" i="6"/>
  <c r="F31" i="2"/>
  <c r="E114" i="2"/>
  <c r="F109" i="6"/>
  <c r="F64" i="6"/>
  <c r="F93" i="6"/>
  <c r="I114" i="2"/>
  <c r="E128" i="6" l="1"/>
</calcChain>
</file>

<file path=xl/sharedStrings.xml><?xml version="1.0" encoding="utf-8"?>
<sst xmlns="http://schemas.openxmlformats.org/spreadsheetml/2006/main" count="1152" uniqueCount="646">
  <si>
    <r>
      <rPr>
        <b/>
        <sz val="11"/>
        <rFont val="宋体"/>
        <family val="3"/>
        <charset val="134"/>
      </rPr>
      <t>实施主体</t>
    </r>
  </si>
  <si>
    <r>
      <rPr>
        <b/>
        <sz val="11"/>
        <rFont val="宋体"/>
        <family val="3"/>
        <charset val="134"/>
      </rPr>
      <t>地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址</t>
    </r>
  </si>
  <si>
    <t>种植面积（亩）</t>
  </si>
  <si>
    <r>
      <rPr>
        <b/>
        <sz val="11"/>
        <rFont val="宋体"/>
        <family val="3"/>
        <charset val="134"/>
      </rPr>
      <t>作物类型</t>
    </r>
  </si>
  <si>
    <r>
      <rPr>
        <sz val="11"/>
        <color theme="1"/>
        <rFont val="宋体"/>
        <family val="3"/>
        <charset val="134"/>
      </rPr>
      <t>搬经</t>
    </r>
  </si>
  <si>
    <t>如皋市吾家家庭农场</t>
  </si>
  <si>
    <r>
      <rPr>
        <sz val="11"/>
        <color rgb="FF000000"/>
        <rFont val="宋体"/>
        <family val="3"/>
        <charset val="134"/>
      </rPr>
      <t>袁庄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</si>
  <si>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吴子良</t>
  </si>
  <si>
    <t>草莓</t>
  </si>
  <si>
    <t>如皋市明志家庭农场</t>
  </si>
  <si>
    <r>
      <rPr>
        <sz val="11"/>
        <color rgb="FF000000"/>
        <rFont val="宋体"/>
        <family val="3"/>
        <charset val="134"/>
      </rPr>
      <t>袁庄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</si>
  <si>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石海军</t>
  </si>
  <si>
    <t>如皋市皋泰家庭农场</t>
  </si>
  <si>
    <r>
      <rPr>
        <sz val="11"/>
        <color rgb="FF000000"/>
        <rFont val="宋体"/>
        <family val="3"/>
        <charset val="134"/>
      </rPr>
      <t>袁庄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组</t>
    </r>
  </si>
  <si>
    <t>何建南</t>
  </si>
  <si>
    <t>蔬菜</t>
  </si>
  <si>
    <t>如皋市宝国草莓园</t>
  </si>
  <si>
    <r>
      <rPr>
        <sz val="11"/>
        <color rgb="FF000000"/>
        <rFont val="宋体"/>
        <family val="3"/>
        <charset val="134"/>
      </rPr>
      <t>董王</t>
    </r>
    <r>
      <rPr>
        <sz val="11"/>
        <color rgb="FF000000"/>
        <rFont val="Times New Roman"/>
        <family val="1"/>
      </rPr>
      <t>10</t>
    </r>
    <r>
      <rPr>
        <sz val="11"/>
        <color rgb="FF000000"/>
        <rFont val="宋体"/>
        <family val="3"/>
        <charset val="134"/>
      </rPr>
      <t>组</t>
    </r>
  </si>
  <si>
    <t>时宝国</t>
  </si>
  <si>
    <t>张增光</t>
  </si>
  <si>
    <r>
      <rPr>
        <sz val="11"/>
        <color rgb="FF000000"/>
        <rFont val="宋体"/>
        <family val="3"/>
        <charset val="134"/>
      </rPr>
      <t>丁许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</si>
  <si>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白菜、花菜、冬瓜</t>
  </si>
  <si>
    <t>章友宏</t>
  </si>
  <si>
    <r>
      <rPr>
        <sz val="11"/>
        <color rgb="FF000000"/>
        <rFont val="宋体"/>
        <family val="3"/>
        <charset val="134"/>
      </rPr>
      <t>加马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</si>
  <si>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青菜、生菜、芹菜、茄等</t>
  </si>
  <si>
    <t>如皋市支平果蔬种植专业合作社</t>
  </si>
  <si>
    <r>
      <rPr>
        <sz val="11"/>
        <color rgb="FF000000"/>
        <rFont val="宋体"/>
        <family val="3"/>
        <charset val="134"/>
      </rPr>
      <t>焦港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</si>
  <si>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刘支平</t>
  </si>
  <si>
    <t>各类蔬菜</t>
  </si>
  <si>
    <t>肖夕敏</t>
  </si>
  <si>
    <t>兴夏居二十八组</t>
  </si>
  <si>
    <t>蔬菜、小麦</t>
  </si>
  <si>
    <t>莫明春</t>
  </si>
  <si>
    <r>
      <rPr>
        <sz val="11"/>
        <color rgb="FF000000"/>
        <rFont val="宋体"/>
        <family val="3"/>
        <charset val="134"/>
      </rPr>
      <t>高明庄社区</t>
    </r>
    <r>
      <rPr>
        <sz val="11"/>
        <color rgb="FF000000"/>
        <rFont val="Times New Roman"/>
        <family val="1"/>
      </rPr>
      <t>1-6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宋体"/>
        <family val="3"/>
        <charset val="134"/>
      </rPr>
      <t>组</t>
    </r>
  </si>
  <si>
    <t>蔬菜、玉米</t>
  </si>
  <si>
    <t>汪宝明</t>
  </si>
  <si>
    <r>
      <rPr>
        <sz val="11"/>
        <color rgb="FF000000"/>
        <rFont val="宋体"/>
        <family val="3"/>
        <charset val="134"/>
      </rPr>
      <t>龙桥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组</t>
    </r>
  </si>
  <si>
    <t>范银美</t>
  </si>
  <si>
    <r>
      <rPr>
        <sz val="11"/>
        <color rgb="FF000000"/>
        <rFont val="宋体"/>
        <family val="3"/>
        <charset val="134"/>
      </rPr>
      <t>湖刘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</si>
  <si>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江苏璞秀生态农业有限公司</t>
  </si>
  <si>
    <t>南通如皋市搬经镇中心社区居委会十组</t>
  </si>
  <si>
    <t>成赟</t>
  </si>
  <si>
    <t>果鲜美家庭农场</t>
  </si>
  <si>
    <r>
      <rPr>
        <sz val="11"/>
        <color rgb="FF000000"/>
        <rFont val="宋体"/>
        <family val="3"/>
        <charset val="134"/>
      </rPr>
      <t>严鲍村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</t>
    </r>
  </si>
  <si>
    <t>周小祥</t>
  </si>
  <si>
    <t>果蔬</t>
  </si>
  <si>
    <t>崔益俊</t>
  </si>
  <si>
    <r>
      <rPr>
        <sz val="11"/>
        <color rgb="FF000000"/>
        <rFont val="宋体"/>
        <family val="3"/>
        <charset val="134"/>
      </rPr>
      <t>楼冯村</t>
    </r>
    <r>
      <rPr>
        <sz val="11"/>
        <color rgb="FF000000"/>
        <rFont val="Times New Roman"/>
        <family val="1"/>
      </rPr>
      <t>13</t>
    </r>
    <r>
      <rPr>
        <sz val="11"/>
        <color rgb="FF000000"/>
        <rFont val="宋体"/>
        <family val="3"/>
        <charset val="134"/>
      </rPr>
      <t>组</t>
    </r>
  </si>
  <si>
    <t>陆小琴</t>
  </si>
  <si>
    <r>
      <rPr>
        <sz val="11"/>
        <color rgb="FF000000"/>
        <rFont val="宋体"/>
        <family val="3"/>
        <charset val="134"/>
      </rPr>
      <t>林上</t>
    </r>
    <r>
      <rPr>
        <sz val="11"/>
        <color rgb="FF000000"/>
        <rFont val="Times New Roman"/>
        <family val="1"/>
      </rPr>
      <t>24-27</t>
    </r>
    <r>
      <rPr>
        <sz val="11"/>
        <color rgb="FF000000"/>
        <rFont val="宋体"/>
        <family val="3"/>
        <charset val="134"/>
      </rPr>
      <t>组</t>
    </r>
  </si>
  <si>
    <t>如皋市陈克强家庭农场</t>
  </si>
  <si>
    <t>港桥村十九组</t>
  </si>
  <si>
    <t>陈克强</t>
  </si>
  <si>
    <t>小麦</t>
  </si>
  <si>
    <t>张怀林</t>
  </si>
  <si>
    <r>
      <rPr>
        <sz val="11"/>
        <color rgb="FF000000"/>
        <rFont val="宋体"/>
        <family val="3"/>
        <charset val="134"/>
      </rPr>
      <t>梅甸村</t>
    </r>
    <r>
      <rPr>
        <sz val="11"/>
        <color rgb="FF000000"/>
        <rFont val="Times New Roman"/>
        <family val="1"/>
      </rPr>
      <t>21</t>
    </r>
    <r>
      <rPr>
        <sz val="11"/>
        <color rgb="FF000000"/>
        <rFont val="宋体"/>
        <family val="3"/>
        <charset val="134"/>
      </rPr>
      <t>组</t>
    </r>
  </si>
  <si>
    <t>尹学东</t>
  </si>
  <si>
    <r>
      <rPr>
        <sz val="11"/>
        <color rgb="FF000000"/>
        <rFont val="宋体"/>
        <family val="3"/>
        <charset val="134"/>
      </rPr>
      <t>夏堡村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</si>
  <si>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沈学勤</t>
  </si>
  <si>
    <r>
      <rPr>
        <sz val="11"/>
        <color rgb="FF000000"/>
        <rFont val="宋体"/>
        <family val="3"/>
        <charset val="134"/>
      </rPr>
      <t>严鲍村</t>
    </r>
    <r>
      <rPr>
        <sz val="11"/>
        <color rgb="FF000000"/>
        <rFont val="Times New Roman"/>
        <family val="1"/>
      </rPr>
      <t>11</t>
    </r>
    <r>
      <rPr>
        <sz val="11"/>
        <color rgb="FF000000"/>
        <rFont val="宋体"/>
        <family val="3"/>
        <charset val="134"/>
      </rPr>
      <t>组</t>
    </r>
  </si>
  <si>
    <t>刘正玉</t>
  </si>
  <si>
    <r>
      <rPr>
        <sz val="11"/>
        <color rgb="FF000000"/>
        <rFont val="宋体"/>
        <family val="3"/>
        <charset val="134"/>
      </rPr>
      <t>湖刘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宋体"/>
        <family val="3"/>
        <charset val="134"/>
      </rPr>
      <t>组</t>
    </r>
  </si>
  <si>
    <t>沈珍芳</t>
  </si>
  <si>
    <r>
      <rPr>
        <sz val="11"/>
        <color rgb="FF000000"/>
        <rFont val="宋体"/>
        <family val="3"/>
        <charset val="134"/>
      </rPr>
      <t>丁许村</t>
    </r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组</t>
    </r>
  </si>
  <si>
    <t>张辉</t>
  </si>
  <si>
    <r>
      <rPr>
        <sz val="11"/>
        <color rgb="FF000000"/>
        <rFont val="宋体"/>
        <family val="3"/>
        <charset val="134"/>
      </rPr>
      <t>叶庄</t>
    </r>
    <r>
      <rPr>
        <sz val="11"/>
        <color rgb="FF000000"/>
        <rFont val="Times New Roman"/>
        <family val="1"/>
      </rPr>
      <t>29-35</t>
    </r>
    <r>
      <rPr>
        <sz val="11"/>
        <color rgb="FF000000"/>
        <rFont val="宋体"/>
        <family val="3"/>
        <charset val="134"/>
      </rPr>
      <t>组</t>
    </r>
  </si>
  <si>
    <t>袁大根</t>
  </si>
  <si>
    <r>
      <rPr>
        <sz val="11"/>
        <color rgb="FF000000"/>
        <rFont val="宋体"/>
        <family val="3"/>
        <charset val="134"/>
      </rPr>
      <t>中心社区</t>
    </r>
    <r>
      <rPr>
        <sz val="11"/>
        <color rgb="FF000000"/>
        <rFont val="Times New Roman"/>
        <family val="1"/>
      </rPr>
      <t>41</t>
    </r>
    <r>
      <rPr>
        <sz val="11"/>
        <color rgb="FF000000"/>
        <rFont val="宋体"/>
        <family val="3"/>
        <charset val="134"/>
      </rPr>
      <t>组</t>
    </r>
  </si>
  <si>
    <t>陈海涛</t>
  </si>
  <si>
    <r>
      <rPr>
        <sz val="11"/>
        <color rgb="FF000000"/>
        <rFont val="宋体"/>
        <family val="3"/>
        <charset val="134"/>
      </rPr>
      <t>横埭村</t>
    </r>
    <r>
      <rPr>
        <sz val="11"/>
        <color rgb="FF000000"/>
        <rFont val="Times New Roman"/>
        <family val="1"/>
      </rPr>
      <t>17-21</t>
    </r>
    <r>
      <rPr>
        <sz val="11"/>
        <color rgb="FF000000"/>
        <rFont val="宋体"/>
        <family val="3"/>
        <charset val="134"/>
      </rPr>
      <t>组</t>
    </r>
  </si>
  <si>
    <t>章俊</t>
  </si>
  <si>
    <r>
      <rPr>
        <sz val="11"/>
        <color rgb="FF000000"/>
        <rFont val="宋体"/>
        <family val="3"/>
        <charset val="134"/>
      </rPr>
      <t>搬居村</t>
    </r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组</t>
    </r>
  </si>
  <si>
    <t>张成兵</t>
  </si>
  <si>
    <r>
      <rPr>
        <sz val="11"/>
        <color rgb="FF000000"/>
        <rFont val="宋体"/>
        <family val="3"/>
        <charset val="134"/>
      </rPr>
      <t>肖马村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</si>
  <si>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何伟伟</t>
  </si>
  <si>
    <r>
      <rPr>
        <sz val="11"/>
        <color rgb="FF000000"/>
        <rFont val="宋体"/>
        <family val="3"/>
        <charset val="134"/>
      </rPr>
      <t>万全村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宋体"/>
        <family val="3"/>
        <charset val="134"/>
      </rPr>
      <t>组</t>
    </r>
  </si>
  <si>
    <t>2022年部级化肥减量增效“三新”技术示范片建设项目商品有机肥配供汇总表（二标段）</t>
    <phoneticPr fontId="8" type="noConversion"/>
  </si>
  <si>
    <t>小计</t>
    <phoneticPr fontId="8" type="noConversion"/>
  </si>
  <si>
    <t>九华镇</t>
    <phoneticPr fontId="8" type="noConversion"/>
  </si>
  <si>
    <t>序号</t>
    <phoneticPr fontId="8" type="noConversion"/>
  </si>
  <si>
    <r>
      <rPr>
        <b/>
        <sz val="11"/>
        <rFont val="宋体"/>
        <family val="3"/>
        <charset val="134"/>
      </rPr>
      <t>镇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别</t>
    </r>
    <phoneticPr fontId="8" type="noConversion"/>
  </si>
  <si>
    <t>如皋市启杰家庭农场</t>
  </si>
  <si>
    <t>如皋市九华镇马桥村26组</t>
  </si>
  <si>
    <t>周秀云</t>
  </si>
  <si>
    <t>如皋市九华镇益军家庭农场</t>
  </si>
  <si>
    <t>如皋市九华镇营西村1-6组</t>
  </si>
  <si>
    <t>杨益军</t>
  </si>
  <si>
    <t>如皋市二甲土地农地专业合作社</t>
  </si>
  <si>
    <t>如皋市九华镇二甲村17组</t>
  </si>
  <si>
    <t>仁云亮</t>
  </si>
  <si>
    <t>如皋市镇涛专业种植合作社</t>
  </si>
  <si>
    <r>
      <rPr>
        <sz val="11"/>
        <color theme="1"/>
        <rFont val="宋体"/>
        <family val="3"/>
        <charset val="134"/>
        <scheme val="minor"/>
      </rPr>
      <t>如皋市九华镇马桥村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theme="1"/>
        <rFont val="宋体"/>
        <family val="3"/>
        <charset val="134"/>
        <scheme val="minor"/>
      </rPr>
      <t>组</t>
    </r>
  </si>
  <si>
    <t>吴志云</t>
  </si>
  <si>
    <t>如皋市美玉家庭农场</t>
  </si>
  <si>
    <r>
      <rPr>
        <sz val="11"/>
        <color theme="1"/>
        <rFont val="宋体"/>
        <family val="3"/>
        <charset val="134"/>
        <scheme val="minor"/>
      </rPr>
      <t>如皋市九华镇郭李村</t>
    </r>
    <r>
      <rPr>
        <sz val="11"/>
        <color theme="1"/>
        <rFont val="宋体"/>
        <family val="3"/>
        <charset val="134"/>
        <scheme val="minor"/>
      </rPr>
      <t>7组</t>
    </r>
  </si>
  <si>
    <t>邹美玉</t>
  </si>
  <si>
    <t>如皋市华芳家庭农场</t>
  </si>
  <si>
    <r>
      <rPr>
        <sz val="11"/>
        <color rgb="FF000000"/>
        <rFont val="宋体"/>
        <family val="3"/>
        <charset val="134"/>
      </rPr>
      <t>如皋市九华镇如海村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</t>
    </r>
  </si>
  <si>
    <r>
      <rPr>
        <sz val="11"/>
        <color rgb="FF000000"/>
        <rFont val="宋体"/>
        <family val="3"/>
        <charset val="134"/>
      </rPr>
      <t>薛</t>
    </r>
    <r>
      <rPr>
        <sz val="11"/>
        <color rgb="FF000000"/>
        <rFont val="Times New Roman"/>
        <family val="1"/>
      </rPr>
      <t xml:space="preserve">    </t>
    </r>
    <r>
      <rPr>
        <sz val="11"/>
        <color rgb="FF000000"/>
        <rFont val="宋体"/>
        <family val="3"/>
        <charset val="134"/>
      </rPr>
      <t>峰</t>
    </r>
  </si>
  <si>
    <t>如皋市九华镇居涌飞家庭农场</t>
  </si>
  <si>
    <r>
      <rPr>
        <sz val="11"/>
        <color rgb="FF000000"/>
        <rFont val="宋体"/>
        <family val="3"/>
        <charset val="134"/>
      </rPr>
      <t>如皋市九华镇丝渔村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组</t>
    </r>
  </si>
  <si>
    <t>居涌飞</t>
  </si>
  <si>
    <t>如皋市龙昌种植农地股份合作社</t>
  </si>
  <si>
    <t>如皋市九华镇龙舌村八组</t>
  </si>
  <si>
    <t>江建中</t>
  </si>
  <si>
    <t>黑塌菜</t>
  </si>
  <si>
    <t>如皋市梓逸家庭农场</t>
  </si>
  <si>
    <r>
      <rPr>
        <sz val="11"/>
        <color rgb="FF000000"/>
        <rFont val="宋体"/>
        <family val="3"/>
        <charset val="134"/>
      </rPr>
      <t>如皋市九华镇杨码村</t>
    </r>
    <r>
      <rPr>
        <sz val="11"/>
        <color rgb="FF000000"/>
        <rFont val="Times New Roman"/>
        <family val="1"/>
      </rPr>
      <t>23</t>
    </r>
    <r>
      <rPr>
        <sz val="11"/>
        <color rgb="FF000000"/>
        <rFont val="宋体"/>
        <family val="3"/>
        <charset val="134"/>
      </rPr>
      <t>组</t>
    </r>
  </si>
  <si>
    <t>陆继杨</t>
  </si>
  <si>
    <t>如皋市九华镇薛永炎家庭农场</t>
  </si>
  <si>
    <t>如皋市九华镇杨码村31组</t>
  </si>
  <si>
    <t>薛永炎</t>
  </si>
  <si>
    <t>长江镇</t>
    <phoneticPr fontId="8" type="noConversion"/>
  </si>
  <si>
    <t>如皋市一苇农场</t>
  </si>
  <si>
    <r>
      <t>永福社区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</si>
  <si>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高颖颖</t>
  </si>
  <si>
    <t>江苏北环生物科技有限公司</t>
  </si>
  <si>
    <r>
      <t>永建社区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</t>
    </r>
  </si>
  <si>
    <t>曹瑞钦</t>
  </si>
  <si>
    <t>如皋市鑫鑫家庭农场</t>
  </si>
  <si>
    <r>
      <t>谢楼村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</t>
    </r>
  </si>
  <si>
    <t>柳红兵</t>
  </si>
  <si>
    <t>李世林</t>
  </si>
  <si>
    <r>
      <t>万顷良田（原镇龙社区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组）</t>
    </r>
  </si>
  <si>
    <r>
      <t>张</t>
    </r>
    <r>
      <rPr>
        <sz val="11"/>
        <color rgb="FF000000"/>
        <rFont val="Times New Roman"/>
        <family val="1"/>
      </rPr>
      <t xml:space="preserve">  </t>
    </r>
    <r>
      <rPr>
        <sz val="11"/>
        <color rgb="FF000000"/>
        <rFont val="宋体"/>
        <family val="3"/>
        <charset val="134"/>
      </rPr>
      <t>程</t>
    </r>
  </si>
  <si>
    <r>
      <t>永丰社区</t>
    </r>
    <r>
      <rPr>
        <sz val="11"/>
        <color rgb="FF000000"/>
        <rFont val="Times New Roman"/>
        <family val="1"/>
      </rPr>
      <t>26</t>
    </r>
    <r>
      <rPr>
        <sz val="11"/>
        <color rgb="FF000000"/>
        <rFont val="宋体"/>
        <family val="3"/>
        <charset val="134"/>
      </rPr>
      <t>组</t>
    </r>
  </si>
  <si>
    <t>徐金祥</t>
  </si>
  <si>
    <r>
      <t>二百亩社区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宋体"/>
        <family val="3"/>
        <charset val="134"/>
      </rPr>
      <t>组</t>
    </r>
  </si>
  <si>
    <t>张大荣</t>
  </si>
  <si>
    <r>
      <t>长江社区</t>
    </r>
    <r>
      <rPr>
        <sz val="11"/>
        <color rgb="FF000000"/>
        <rFont val="Times New Roman"/>
        <family val="1"/>
      </rPr>
      <t>23</t>
    </r>
    <r>
      <rPr>
        <sz val="11"/>
        <color rgb="FF000000"/>
        <rFont val="宋体"/>
        <family val="3"/>
        <charset val="134"/>
      </rPr>
      <t>组</t>
    </r>
  </si>
  <si>
    <t>石茄燕</t>
  </si>
  <si>
    <r>
      <t>郭南村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组</t>
    </r>
  </si>
  <si>
    <t>如皋市禾恬家庭农场</t>
  </si>
  <si>
    <r>
      <t>禾盛农业园（原永建社区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组）</t>
    </r>
  </si>
  <si>
    <t>田亚中</t>
  </si>
  <si>
    <t>江苏五零鲜村生态农业发展有限公司</t>
  </si>
  <si>
    <r>
      <t>五零村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组</t>
    </r>
  </si>
  <si>
    <t>冯云娣</t>
  </si>
  <si>
    <t>如皋市国林果蔬合作社</t>
  </si>
  <si>
    <r>
      <t>谢楼村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组</t>
    </r>
  </si>
  <si>
    <t>王国林</t>
  </si>
  <si>
    <t>如皋市丰杰农业有限公司</t>
  </si>
  <si>
    <r>
      <t>谢楼村</t>
    </r>
    <r>
      <rPr>
        <sz val="11"/>
        <color rgb="FF000000"/>
        <rFont val="Times New Roman"/>
        <family val="1"/>
      </rPr>
      <t>11</t>
    </r>
    <r>
      <rPr>
        <sz val="11"/>
        <color rgb="FF000000"/>
        <rFont val="宋体"/>
        <family val="3"/>
        <charset val="134"/>
      </rPr>
      <t>组</t>
    </r>
  </si>
  <si>
    <t>王文杰</t>
  </si>
  <si>
    <t>石庄镇</t>
    <phoneticPr fontId="8" type="noConversion"/>
  </si>
  <si>
    <t>如皋市张孙鲍家庭农场</t>
  </si>
  <si>
    <r>
      <t>如皋市石庄镇凤龙村</t>
    </r>
    <r>
      <rPr>
        <sz val="11"/>
        <color rgb="FF000000"/>
        <rFont val="Times New Roman"/>
        <family val="1"/>
      </rPr>
      <t>26</t>
    </r>
    <r>
      <rPr>
        <sz val="11"/>
        <color rgb="FF000000"/>
        <rFont val="宋体"/>
        <family val="3"/>
        <charset val="134"/>
      </rPr>
      <t>组</t>
    </r>
  </si>
  <si>
    <t>张国祥</t>
  </si>
  <si>
    <t>小麦、黑塌菜</t>
  </si>
  <si>
    <t>如皋市建全家庭农场</t>
  </si>
  <si>
    <r>
      <t>如皋市石庄镇砖桥村</t>
    </r>
    <r>
      <rPr>
        <sz val="11"/>
        <color rgb="FF000000"/>
        <rFont val="Times New Roman"/>
        <family val="1"/>
      </rPr>
      <t>18</t>
    </r>
    <r>
      <rPr>
        <sz val="11"/>
        <color rgb="FF000000"/>
        <rFont val="宋体"/>
        <family val="3"/>
        <charset val="134"/>
      </rPr>
      <t>组</t>
    </r>
  </si>
  <si>
    <t>郭建全</t>
  </si>
  <si>
    <t>如皋市皋江家庭农场</t>
  </si>
  <si>
    <t>郭小建</t>
  </si>
  <si>
    <t>如皋市绿色沣源家庭农场</t>
  </si>
  <si>
    <r>
      <t>如皋市石庄镇蔡炎村</t>
    </r>
    <r>
      <rPr>
        <sz val="11"/>
        <color rgb="FF000000"/>
        <rFont val="Times New Roman"/>
        <family val="1"/>
      </rPr>
      <t>15</t>
    </r>
    <r>
      <rPr>
        <sz val="11"/>
        <color rgb="FF000000"/>
        <rFont val="宋体"/>
        <family val="3"/>
        <charset val="134"/>
      </rPr>
      <t>组</t>
    </r>
  </si>
  <si>
    <t>朱建芳</t>
  </si>
  <si>
    <t>吴窑镇</t>
    <phoneticPr fontId="8" type="noConversion"/>
  </si>
  <si>
    <t>蔡勇建</t>
  </si>
  <si>
    <r>
      <t>如皋市吴窑镇沈徐村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</si>
  <si>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t>沈永龙</t>
  </si>
  <si>
    <r>
      <t>如皋市吴窑镇何柳村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宋体"/>
        <family val="3"/>
        <charset val="134"/>
      </rPr>
      <t>组</t>
    </r>
  </si>
  <si>
    <t>如皋市天宇家庭农场</t>
  </si>
  <si>
    <r>
      <t>如皋市吴窑镇陈家村</t>
    </r>
    <r>
      <rPr>
        <sz val="11"/>
        <color rgb="FF000000"/>
        <rFont val="Times New Roman"/>
        <family val="1"/>
      </rPr>
      <t>21</t>
    </r>
    <r>
      <rPr>
        <sz val="11"/>
        <color rgb="FF000000"/>
        <rFont val="宋体"/>
        <family val="3"/>
        <charset val="134"/>
      </rPr>
      <t>组</t>
    </r>
  </si>
  <si>
    <t>蔡明</t>
  </si>
  <si>
    <t>沈志丽</t>
  </si>
  <si>
    <r>
      <t>如皋市吴窑镇钱庄村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</si>
  <si>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t>如皋市宜禾家庭农场</t>
  </si>
  <si>
    <r>
      <t>如皋市吴窑镇平田村</t>
    </r>
    <r>
      <rPr>
        <sz val="11"/>
        <color rgb="FF000000"/>
        <rFont val="Times New Roman"/>
        <family val="1"/>
      </rPr>
      <t>13</t>
    </r>
    <r>
      <rPr>
        <sz val="11"/>
        <color rgb="FF000000"/>
        <rFont val="宋体"/>
        <family val="3"/>
        <charset val="134"/>
      </rPr>
      <t>组</t>
    </r>
  </si>
  <si>
    <t>石文</t>
  </si>
  <si>
    <t>贲霞</t>
  </si>
  <si>
    <r>
      <t>如皋市吴窑镇三元村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</si>
  <si>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沈建山</t>
  </si>
  <si>
    <r>
      <t>如皋市吴窑镇何柳村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组</t>
    </r>
  </si>
  <si>
    <t>柳志成</t>
  </si>
  <si>
    <r>
      <t>如皋市吴窑镇三元村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宋体"/>
        <family val="3"/>
        <charset val="134"/>
      </rPr>
      <t>组</t>
    </r>
  </si>
  <si>
    <t>江安镇</t>
    <phoneticPr fontId="8" type="noConversion"/>
  </si>
  <si>
    <t>如皋市民众家庭农场</t>
  </si>
  <si>
    <t>江安镇周群1-3组</t>
  </si>
  <si>
    <t>杨一春</t>
  </si>
  <si>
    <t>如皋市车建家庭农场</t>
  </si>
  <si>
    <t>江安镇黄庄村1-8组</t>
  </si>
  <si>
    <t>车　建</t>
  </si>
  <si>
    <t>靖江市鸿源家庭农场</t>
  </si>
  <si>
    <t>江安镇徐柴村1-21组</t>
  </si>
  <si>
    <t>卢新海</t>
  </si>
  <si>
    <t>如皋市通航家庭农场</t>
  </si>
  <si>
    <t>黄市新村6-15、20-26组</t>
  </si>
  <si>
    <t>王通杭</t>
  </si>
  <si>
    <t>如皋市许红美农庄</t>
  </si>
  <si>
    <t>江安镇徐黄居四组</t>
  </si>
  <si>
    <t>黄永权</t>
  </si>
  <si>
    <t>如皋市婉莹家庭农场</t>
  </si>
  <si>
    <t>江安镇徐黄社区三组5号</t>
  </si>
  <si>
    <t>黄　峰</t>
  </si>
  <si>
    <t>如皋市隆基家庭农场</t>
  </si>
  <si>
    <t>如皋市江安镇合作村十五组</t>
  </si>
  <si>
    <t>周全圣</t>
  </si>
  <si>
    <t>如皋市林舒家庭农场</t>
  </si>
  <si>
    <t>江安镇黄建村十三组</t>
  </si>
  <si>
    <t>戴林林</t>
  </si>
  <si>
    <t>如皋市佳煜盛农产品经营部</t>
  </si>
  <si>
    <r>
      <t>江安镇申九村六组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3"/>
        <charset val="134"/>
      </rPr>
      <t>号</t>
    </r>
  </si>
  <si>
    <t>丁海兵</t>
  </si>
  <si>
    <t>如皋市蒋宝国家庭农场</t>
  </si>
  <si>
    <r>
      <t>如皋市江安镇黄庄村十二组</t>
    </r>
    <r>
      <rPr>
        <sz val="10"/>
        <color theme="1"/>
        <rFont val="Times New Roman"/>
        <family val="1"/>
      </rPr>
      <t>53</t>
    </r>
    <r>
      <rPr>
        <sz val="10"/>
        <color theme="1"/>
        <rFont val="宋体"/>
        <family val="3"/>
        <charset val="134"/>
      </rPr>
      <t>号</t>
    </r>
  </si>
  <si>
    <t>蒋宝国</t>
  </si>
  <si>
    <t>巢湖市槐林镇红滨绿化家庭农场</t>
  </si>
  <si>
    <t>宁通社区9-13、19、22-23组</t>
  </si>
  <si>
    <t>王学兵</t>
  </si>
  <si>
    <t>南通市茂桐农林科技有限公司</t>
  </si>
  <si>
    <t>江安镇胜利居三组</t>
  </si>
  <si>
    <t>孙俊毅</t>
  </si>
  <si>
    <t>如皋市春昌家庭农场</t>
  </si>
  <si>
    <r>
      <t>如皋市江安镇合作村</t>
    </r>
    <r>
      <rPr>
        <sz val="11"/>
        <color theme="1"/>
        <rFont val="Times New Roman"/>
        <family val="1"/>
      </rPr>
      <t>15</t>
    </r>
    <r>
      <rPr>
        <sz val="11"/>
        <color theme="1"/>
        <rFont val="宋体"/>
        <family val="3"/>
        <charset val="134"/>
      </rPr>
      <t>组</t>
    </r>
  </si>
  <si>
    <t>李昌春</t>
  </si>
  <si>
    <t>如皋市双富生态家庭农场</t>
  </si>
  <si>
    <r>
      <t>江安镇佘圩村</t>
    </r>
    <r>
      <rPr>
        <sz val="11"/>
        <color theme="1"/>
        <rFont val="Times New Roman"/>
        <family val="1"/>
      </rPr>
      <t>10-13</t>
    </r>
    <r>
      <rPr>
        <sz val="11"/>
        <color theme="1"/>
        <rFont val="宋体"/>
        <family val="3"/>
        <charset val="134"/>
      </rPr>
      <t>组</t>
    </r>
  </si>
  <si>
    <t>周可富</t>
  </si>
  <si>
    <t>如皋市小成家庭农场</t>
  </si>
  <si>
    <t>江安镇马堡村一组</t>
  </si>
  <si>
    <t>丁小成</t>
  </si>
  <si>
    <t>如皋市新时家庭农场</t>
  </si>
  <si>
    <t>江安镇合作村七组20号</t>
  </si>
  <si>
    <t>周学良</t>
  </si>
  <si>
    <t>如皋市明莓果蔬种植园</t>
  </si>
  <si>
    <t>江安镇周群村二十二组</t>
  </si>
  <si>
    <t>肖　建</t>
  </si>
  <si>
    <t>草莓、花菜、瓜类</t>
  </si>
  <si>
    <t>如皋市紫藤家庭农场</t>
  </si>
  <si>
    <t>如皋市江安镇徐黄社区十七组</t>
  </si>
  <si>
    <t>徐亚琴</t>
  </si>
  <si>
    <t>如皋市代华蔬菜种植场</t>
  </si>
  <si>
    <r>
      <t>江安镇周庄村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组</t>
    </r>
    <r>
      <rPr>
        <sz val="11"/>
        <color theme="1"/>
        <rFont val="Times New Roman"/>
        <family val="1"/>
      </rPr>
      <t>43</t>
    </r>
    <r>
      <rPr>
        <sz val="11"/>
        <color theme="1"/>
        <rFont val="宋体"/>
        <family val="3"/>
        <charset val="134"/>
      </rPr>
      <t>号</t>
    </r>
  </si>
  <si>
    <t>代纪华</t>
  </si>
  <si>
    <t>慈菇</t>
  </si>
  <si>
    <t>如皋市益生蔬菜有限公司</t>
  </si>
  <si>
    <r>
      <t>江安镇陈严村一组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</t>
    </r>
  </si>
  <si>
    <t>严扣书</t>
  </si>
  <si>
    <t>瓜类</t>
  </si>
  <si>
    <t>磨头镇</t>
    <phoneticPr fontId="8" type="noConversion"/>
  </si>
  <si>
    <t>如皋市永兴家庭农场</t>
  </si>
  <si>
    <t>场东村</t>
  </si>
  <si>
    <t>王勇军</t>
  </si>
  <si>
    <t>如皋市仕美家庭农场</t>
  </si>
  <si>
    <t>兴韩村</t>
  </si>
  <si>
    <t>张仕美</t>
  </si>
  <si>
    <t>周美</t>
  </si>
  <si>
    <t>新港村</t>
  </si>
  <si>
    <t>如皋市朱方方家庭农场</t>
  </si>
  <si>
    <t>朱孔条</t>
  </si>
  <si>
    <t>如皋市世英家庭农场</t>
  </si>
  <si>
    <t>星港村</t>
  </si>
  <si>
    <t>李世兵</t>
  </si>
  <si>
    <t>如皋市金磨植保有限公司</t>
  </si>
  <si>
    <t>张晓晖</t>
  </si>
  <si>
    <t>如皋市吉春家庭农场</t>
  </si>
  <si>
    <t>赵吉春</t>
  </si>
  <si>
    <t>如皋市梅婷家庭农场</t>
  </si>
  <si>
    <t>段盛余</t>
  </si>
  <si>
    <t>如皋市德俊家庭农场</t>
  </si>
  <si>
    <t>高李村</t>
  </si>
  <si>
    <t>娄德俊</t>
  </si>
  <si>
    <t>如皋溢塆农业发展有限公司</t>
  </si>
  <si>
    <t>高庄社区</t>
  </si>
  <si>
    <t>高建怀</t>
  </si>
  <si>
    <t>如皋市金旺家庭农场</t>
  </si>
  <si>
    <t>丁冒村</t>
  </si>
  <si>
    <t>王小龙</t>
  </si>
  <si>
    <t>如皋市金丰家庭农场</t>
  </si>
  <si>
    <t>王洪军</t>
  </si>
  <si>
    <t>如皋市玉叶家庭农场</t>
  </si>
  <si>
    <t>张慎文</t>
  </si>
  <si>
    <t>如皋市倩涵家庭农场</t>
  </si>
  <si>
    <t>张筱丽</t>
  </si>
  <si>
    <t>南通申鑫果蔬有限公司</t>
  </si>
  <si>
    <t>顾沈村</t>
  </si>
  <si>
    <t>申俊山</t>
  </si>
  <si>
    <t>合计</t>
    <phoneticPr fontId="8" type="noConversion"/>
  </si>
  <si>
    <t>供肥数量（吨）</t>
    <phoneticPr fontId="8" type="noConversion"/>
  </si>
  <si>
    <t>2022年部级化肥减量增效“三新”技术示范片建设项目商品有机肥配供汇总表（一标段）</t>
    <phoneticPr fontId="8" type="noConversion"/>
  </si>
  <si>
    <t>如皋市林友家庭农场</t>
  </si>
  <si>
    <r>
      <t>如皋市如城街道新民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</si>
  <si>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t>佘林</t>
  </si>
  <si>
    <t>如皋市绿墅家庭农场</t>
  </si>
  <si>
    <r>
      <t>如皋市如城街道凌青</t>
    </r>
    <r>
      <rPr>
        <sz val="11"/>
        <color rgb="FF000000"/>
        <rFont val="Times New Roman"/>
        <family val="1"/>
      </rPr>
      <t>13</t>
    </r>
    <r>
      <rPr>
        <sz val="11"/>
        <color rgb="FF000000"/>
        <rFont val="宋体"/>
        <family val="3"/>
        <charset val="134"/>
      </rPr>
      <t>组</t>
    </r>
  </si>
  <si>
    <t>周登梅</t>
  </si>
  <si>
    <t>如皋市龙杰家庭农场</t>
  </si>
  <si>
    <t>如城万顷良田凌青项目区</t>
  </si>
  <si>
    <t>仲井龙</t>
  </si>
  <si>
    <t>枸杞、黑塌菜</t>
  </si>
  <si>
    <t>薛峰</t>
  </si>
  <si>
    <t>如城万顷良田沿河项目区</t>
  </si>
  <si>
    <t>橄榄菜、黑塌菜</t>
  </si>
  <si>
    <t>肥料补贴面积（亩）</t>
  </si>
  <si>
    <t>肥料补贴面积（亩）</t>
    <phoneticPr fontId="8" type="noConversion"/>
  </si>
  <si>
    <t>如城街道</t>
    <phoneticPr fontId="8" type="noConversion"/>
  </si>
  <si>
    <t>城南街道</t>
    <phoneticPr fontId="8" type="noConversion"/>
  </si>
  <si>
    <t>如皋市兴沂家庭农场</t>
  </si>
  <si>
    <r>
      <t>马塘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组</t>
    </r>
  </si>
  <si>
    <t>陈春建</t>
  </si>
  <si>
    <t>徐宣贵</t>
  </si>
  <si>
    <r>
      <t>张八里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组马塘</t>
    </r>
    <r>
      <rPr>
        <sz val="11"/>
        <color rgb="FF000000"/>
        <rFont val="Times New Roman"/>
        <family val="1"/>
      </rPr>
      <t>26.27</t>
    </r>
    <r>
      <rPr>
        <sz val="11"/>
        <color rgb="FF000000"/>
        <rFont val="宋体"/>
        <family val="3"/>
        <charset val="134"/>
      </rPr>
      <t>组</t>
    </r>
  </si>
  <si>
    <t>杨健</t>
  </si>
  <si>
    <r>
      <t>宋家桥</t>
    </r>
    <r>
      <rPr>
        <sz val="11"/>
        <color rgb="FF000000"/>
        <rFont val="Times New Roman"/>
        <family val="1"/>
      </rPr>
      <t>5.16</t>
    </r>
    <r>
      <rPr>
        <sz val="11"/>
        <color rgb="FF000000"/>
        <rFont val="宋体"/>
        <family val="3"/>
        <charset val="134"/>
      </rPr>
      <t>组</t>
    </r>
  </si>
  <si>
    <t>如皋市鑫颖家庭农场</t>
  </si>
  <si>
    <r>
      <t>15.17.18.21</t>
    </r>
    <r>
      <rPr>
        <sz val="10.5"/>
        <color rgb="FF000000"/>
        <rFont val="宋体"/>
        <family val="3"/>
        <charset val="134"/>
      </rPr>
      <t>组</t>
    </r>
  </si>
  <si>
    <t>纪春霞</t>
  </si>
  <si>
    <t>如皋市桃园镇施庄果蔬农地股份专业合作社</t>
  </si>
  <si>
    <r>
      <t>新华</t>
    </r>
    <r>
      <rPr>
        <sz val="11"/>
        <color rgb="FF000000"/>
        <rFont val="Times New Roman"/>
        <family val="1"/>
      </rPr>
      <t>1-14</t>
    </r>
    <r>
      <rPr>
        <sz val="11"/>
        <color rgb="FF000000"/>
        <rFont val="宋体"/>
        <family val="3"/>
        <charset val="134"/>
      </rPr>
      <t>组</t>
    </r>
  </si>
  <si>
    <t>张志勇</t>
  </si>
  <si>
    <t>如皋市浩梅家庭农场</t>
  </si>
  <si>
    <r>
      <t>马塘村</t>
    </r>
    <r>
      <rPr>
        <sz val="11"/>
        <color rgb="FF000000"/>
        <rFont val="Times New Roman"/>
        <family val="1"/>
      </rPr>
      <t>35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Times New Roman"/>
        <family val="1"/>
      </rPr>
      <t>36</t>
    </r>
    <r>
      <rPr>
        <sz val="11"/>
        <color rgb="FF000000"/>
        <rFont val="宋体"/>
        <family val="3"/>
        <charset val="134"/>
      </rPr>
      <t>组</t>
    </r>
  </si>
  <si>
    <t>刘文浩</t>
  </si>
  <si>
    <t>如皋市月美家庭农场</t>
  </si>
  <si>
    <t>张八里拆迁地块</t>
  </si>
  <si>
    <t>娄小兵</t>
  </si>
  <si>
    <t>如皋市君和民现代农业发展有限公司</t>
  </si>
  <si>
    <r>
      <t>城南街道肖陆</t>
    </r>
    <r>
      <rPr>
        <sz val="11"/>
        <color rgb="FF000000"/>
        <rFont val="Times New Roman"/>
        <family val="1"/>
      </rPr>
      <t>28</t>
    </r>
    <r>
      <rPr>
        <sz val="11"/>
        <color rgb="FF000000"/>
        <rFont val="宋体"/>
        <family val="3"/>
        <charset val="134"/>
      </rPr>
      <t>组</t>
    </r>
  </si>
  <si>
    <t>左林</t>
  </si>
  <si>
    <t>小计</t>
    <phoneticPr fontId="8" type="noConversion"/>
  </si>
  <si>
    <t>城北街道</t>
    <phoneticPr fontId="8" type="noConversion"/>
  </si>
  <si>
    <t>如皋市阚庄皋寿生态园</t>
  </si>
  <si>
    <r>
      <t>城北街道阚庄村</t>
    </r>
    <r>
      <rPr>
        <sz val="11"/>
        <color rgb="FF000000"/>
        <rFont val="Times New Roman"/>
        <family val="1"/>
      </rPr>
      <t>15</t>
    </r>
    <r>
      <rPr>
        <sz val="11"/>
        <color rgb="FF000000"/>
        <rFont val="宋体"/>
        <family val="3"/>
        <charset val="134"/>
      </rPr>
      <t>组</t>
    </r>
  </si>
  <si>
    <t>李金明</t>
  </si>
  <si>
    <t>如皋市誉菲家庭农场</t>
  </si>
  <si>
    <r>
      <t>城北街道戴庄村</t>
    </r>
    <r>
      <rPr>
        <sz val="11"/>
        <color rgb="FF000000"/>
        <rFont val="Times New Roman"/>
        <family val="1"/>
      </rPr>
      <t>26</t>
    </r>
    <r>
      <rPr>
        <sz val="11"/>
        <color rgb="FF000000"/>
        <rFont val="宋体"/>
        <family val="3"/>
        <charset val="134"/>
      </rPr>
      <t>组</t>
    </r>
  </si>
  <si>
    <t>陈必圣</t>
  </si>
  <si>
    <t>如皋市龙梅家庭农场</t>
  </si>
  <si>
    <r>
      <t>城北街道朱厦村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</si>
  <si>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t>何文龙</t>
  </si>
  <si>
    <t>如皋市徐建家庭农场</t>
  </si>
  <si>
    <r>
      <t>城北街道狮垛村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组</t>
    </r>
  </si>
  <si>
    <t>徐建</t>
  </si>
  <si>
    <t>如皋市德明家庭农场</t>
  </si>
  <si>
    <r>
      <t>城北街道桥港村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组</t>
    </r>
  </si>
  <si>
    <t>钱德明</t>
  </si>
  <si>
    <t>如皋市刘建荣家庭农场</t>
  </si>
  <si>
    <r>
      <t>城北街道平园池村</t>
    </r>
    <r>
      <rPr>
        <sz val="11"/>
        <color rgb="FF000000"/>
        <rFont val="Times New Roman"/>
        <family val="1"/>
      </rPr>
      <t>15</t>
    </r>
    <r>
      <rPr>
        <sz val="11"/>
        <color rgb="FF000000"/>
        <rFont val="宋体"/>
        <family val="3"/>
        <charset val="134"/>
      </rPr>
      <t>组</t>
    </r>
  </si>
  <si>
    <t>刘建荣</t>
  </si>
  <si>
    <t>如皋市大建家庭农场</t>
  </si>
  <si>
    <r>
      <t>城北街道杨宗村</t>
    </r>
    <r>
      <rPr>
        <sz val="11"/>
        <color rgb="FF000000"/>
        <rFont val="Times New Roman"/>
        <family val="1"/>
      </rPr>
      <t>23</t>
    </r>
    <r>
      <rPr>
        <sz val="11"/>
        <color rgb="FF000000"/>
        <rFont val="宋体"/>
        <family val="3"/>
        <charset val="134"/>
      </rPr>
      <t>组</t>
    </r>
  </si>
  <si>
    <t>顾立建</t>
  </si>
  <si>
    <t>如皋市润杰家庭农场</t>
  </si>
  <si>
    <r>
      <t>城北街道戴庄村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组</t>
    </r>
  </si>
  <si>
    <t>秦兴华</t>
  </si>
  <si>
    <t>陈俊余</t>
  </si>
  <si>
    <t>城北街道民实村</t>
  </si>
  <si>
    <t>如皋市恺丰家庭农场</t>
  </si>
  <si>
    <r>
      <t>城北街道平园池村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</si>
  <si>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顾建银</t>
  </si>
  <si>
    <t>如皋市嘉穗家庭农场</t>
  </si>
  <si>
    <t>城北街道桥港村</t>
  </si>
  <si>
    <t>秦兴荣</t>
  </si>
  <si>
    <t>如皋市诚庆家庭农场</t>
  </si>
  <si>
    <r>
      <t>城北街道复兴村</t>
    </r>
    <r>
      <rPr>
        <sz val="11"/>
        <color rgb="FF000000"/>
        <rFont val="Times New Roman"/>
        <family val="1"/>
      </rPr>
      <t>25</t>
    </r>
    <r>
      <rPr>
        <sz val="11"/>
        <color rgb="FF000000"/>
        <rFont val="宋体"/>
        <family val="3"/>
        <charset val="134"/>
      </rPr>
      <t>组</t>
    </r>
  </si>
  <si>
    <t>沈义庆</t>
  </si>
  <si>
    <t>如皋市存生家庭农场</t>
  </si>
  <si>
    <r>
      <t>城北街道戴庄村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组</t>
    </r>
  </si>
  <si>
    <t>范存生</t>
  </si>
  <si>
    <t>陈锦梅</t>
  </si>
  <si>
    <t>城北街道双龙村</t>
  </si>
  <si>
    <t>如皋市孙军家庭农场</t>
  </si>
  <si>
    <r>
      <t>城北街道戴庄村</t>
    </r>
    <r>
      <rPr>
        <sz val="11"/>
        <color rgb="FF000000"/>
        <rFont val="Times New Roman"/>
        <family val="1"/>
      </rPr>
      <t>10</t>
    </r>
    <r>
      <rPr>
        <sz val="11"/>
        <color rgb="FF000000"/>
        <rFont val="宋体"/>
        <family val="3"/>
        <charset val="134"/>
      </rPr>
      <t>组</t>
    </r>
  </si>
  <si>
    <t>孙军</t>
  </si>
  <si>
    <t>如皋市秀山家庭农场</t>
  </si>
  <si>
    <r>
      <t>城北街道朱厦村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组</t>
    </r>
  </si>
  <si>
    <t>钱秀山</t>
  </si>
  <si>
    <t>刘为付</t>
  </si>
  <si>
    <t>城北街道袁桥村</t>
  </si>
  <si>
    <t>如皋市新农家庭农场</t>
  </si>
  <si>
    <t>城北街道柴湾社区</t>
  </si>
  <si>
    <t>吴季宏</t>
  </si>
  <si>
    <t>如皋市香樟家庭农场</t>
  </si>
  <si>
    <t>谢仁杰</t>
  </si>
  <si>
    <t>如皋市陶芳园家庭农场</t>
  </si>
  <si>
    <r>
      <t>城北街道双楼庄村</t>
    </r>
    <r>
      <rPr>
        <sz val="11"/>
        <color rgb="FF000000"/>
        <rFont val="Times New Roman"/>
        <family val="1"/>
      </rPr>
      <t>18</t>
    </r>
    <r>
      <rPr>
        <sz val="11"/>
        <color rgb="FF000000"/>
        <rFont val="宋体"/>
        <family val="3"/>
        <charset val="134"/>
      </rPr>
      <t>组</t>
    </r>
  </si>
  <si>
    <t>陶道华</t>
  </si>
  <si>
    <t>吴卫华</t>
  </si>
  <si>
    <r>
      <t>城北街道戴庄村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宋体"/>
        <family val="3"/>
        <charset val="134"/>
      </rPr>
      <t>组</t>
    </r>
  </si>
  <si>
    <t>冬瓜</t>
  </si>
  <si>
    <t>如皋市峰勇家庭农场</t>
  </si>
  <si>
    <r>
      <t>城北街道复兴庄</t>
    </r>
    <r>
      <rPr>
        <sz val="11"/>
        <color rgb="FF000000"/>
        <rFont val="Times New Roman"/>
        <family val="1"/>
      </rPr>
      <t>15</t>
    </r>
    <r>
      <rPr>
        <sz val="11"/>
        <color rgb="FF000000"/>
        <rFont val="宋体"/>
        <family val="3"/>
        <charset val="134"/>
      </rPr>
      <t>组</t>
    </r>
  </si>
  <si>
    <t>谢勇</t>
  </si>
  <si>
    <t>叶菜</t>
  </si>
  <si>
    <t>章友明</t>
  </si>
  <si>
    <t>如皋市振国家庭农场</t>
  </si>
  <si>
    <r>
      <t>城北街道花园桥</t>
    </r>
    <r>
      <rPr>
        <sz val="11"/>
        <color rgb="FF000000"/>
        <rFont val="Times New Roman"/>
        <family val="1"/>
      </rPr>
      <t>5</t>
    </r>
    <r>
      <rPr>
        <sz val="11"/>
        <color rgb="FF000000"/>
        <rFont val="宋体"/>
        <family val="3"/>
        <charset val="134"/>
      </rPr>
      <t>组</t>
    </r>
  </si>
  <si>
    <t>宗祥龙</t>
  </si>
  <si>
    <t>丁堰镇</t>
    <phoneticPr fontId="8" type="noConversion"/>
  </si>
  <si>
    <t>如皋市融煦家庭农场</t>
  </si>
  <si>
    <r>
      <t>丁堰镇皋南社区</t>
    </r>
    <r>
      <rPr>
        <sz val="11"/>
        <color rgb="FF000000"/>
        <rFont val="Times New Roman"/>
        <family val="1"/>
      </rPr>
      <t>38</t>
    </r>
    <r>
      <rPr>
        <sz val="11"/>
        <color rgb="FF000000"/>
        <rFont val="宋体"/>
        <family val="3"/>
        <charset val="134"/>
      </rPr>
      <t>组</t>
    </r>
  </si>
  <si>
    <t>陈福泉</t>
  </si>
  <si>
    <t>如皋市晨烨家庭农场</t>
  </si>
  <si>
    <r>
      <t>丁堰镇夏圩村</t>
    </r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组</t>
    </r>
  </si>
  <si>
    <t>管杨平</t>
  </si>
  <si>
    <t>如皋市刘海种植农地股份合作社</t>
  </si>
  <si>
    <r>
      <t>丁堰镇刘海村</t>
    </r>
    <r>
      <rPr>
        <sz val="11"/>
        <color rgb="FF000000"/>
        <rFont val="Times New Roman"/>
        <family val="1"/>
      </rPr>
      <t>10</t>
    </r>
    <r>
      <rPr>
        <sz val="11"/>
        <color rgb="FF000000"/>
        <rFont val="宋体"/>
        <family val="3"/>
        <charset val="134"/>
      </rPr>
      <t>组</t>
    </r>
  </si>
  <si>
    <t>陈拥军</t>
  </si>
  <si>
    <t>如皋市丁堰镇蒋氏家庭农场</t>
  </si>
  <si>
    <r>
      <t>丁堰镇鞠庄社区</t>
    </r>
    <r>
      <rPr>
        <sz val="11"/>
        <color rgb="FF000000"/>
        <rFont val="Times New Roman"/>
        <family val="1"/>
      </rPr>
      <t>36</t>
    </r>
    <r>
      <rPr>
        <sz val="11"/>
        <color rgb="FF000000"/>
        <rFont val="宋体"/>
        <family val="3"/>
        <charset val="134"/>
      </rPr>
      <t>组</t>
    </r>
  </si>
  <si>
    <t>蒋拥军</t>
  </si>
  <si>
    <t>蒋伟为</t>
  </si>
  <si>
    <r>
      <t>丁堰镇鞠庄社区</t>
    </r>
    <r>
      <rPr>
        <sz val="11"/>
        <color rgb="FF000000"/>
        <rFont val="Times New Roman"/>
        <family val="1"/>
      </rPr>
      <t>37</t>
    </r>
    <r>
      <rPr>
        <sz val="11"/>
        <color rgb="FF000000"/>
        <rFont val="宋体"/>
        <family val="3"/>
        <charset val="134"/>
      </rPr>
      <t>组</t>
    </r>
  </si>
  <si>
    <t>如皋市九条巷家庭农场</t>
  </si>
  <si>
    <r>
      <t>丁堰镇新堰社区</t>
    </r>
    <r>
      <rPr>
        <sz val="11"/>
        <color rgb="FF000000"/>
        <rFont val="Times New Roman"/>
        <family val="1"/>
      </rPr>
      <t>22</t>
    </r>
    <r>
      <rPr>
        <sz val="11"/>
        <color rgb="FF000000"/>
        <rFont val="宋体"/>
        <family val="3"/>
        <charset val="134"/>
      </rPr>
      <t>组</t>
    </r>
  </si>
  <si>
    <t>冒红兵</t>
  </si>
  <si>
    <t>南通安迪农业发展有限公司</t>
  </si>
  <si>
    <r>
      <t>丁堰镇堰南社区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宋体"/>
        <family val="3"/>
        <charset val="134"/>
      </rPr>
      <t>组</t>
    </r>
  </si>
  <si>
    <t>吴建成</t>
  </si>
  <si>
    <t>傅启华</t>
  </si>
  <si>
    <r>
      <t>丁堰镇堰南社区</t>
    </r>
    <r>
      <rPr>
        <sz val="11"/>
        <color rgb="FF000000"/>
        <rFont val="Times New Roman"/>
        <family val="1"/>
      </rPr>
      <t>17</t>
    </r>
    <r>
      <rPr>
        <sz val="11"/>
        <color rgb="FF000000"/>
        <rFont val="宋体"/>
        <family val="3"/>
        <charset val="134"/>
      </rPr>
      <t>组</t>
    </r>
  </si>
  <si>
    <t>盛爱军</t>
  </si>
  <si>
    <r>
      <t>丁堰镇凤山社区</t>
    </r>
    <r>
      <rPr>
        <sz val="11"/>
        <color rgb="FF000000"/>
        <rFont val="Times New Roman"/>
        <family val="1"/>
      </rPr>
      <t>28</t>
    </r>
    <r>
      <rPr>
        <sz val="11"/>
        <color rgb="FF000000"/>
        <rFont val="宋体"/>
        <family val="3"/>
        <charset val="134"/>
      </rPr>
      <t>组</t>
    </r>
  </si>
  <si>
    <t>如皋市锦明家庭农场</t>
  </si>
  <si>
    <r>
      <t>丁堰镇鞠庄社区</t>
    </r>
    <r>
      <rPr>
        <sz val="11"/>
        <color rgb="FF000000"/>
        <rFont val="Times New Roman"/>
        <family val="1"/>
      </rPr>
      <t>25</t>
    </r>
    <r>
      <rPr>
        <sz val="11"/>
        <color rgb="FF000000"/>
        <rFont val="宋体"/>
        <family val="3"/>
        <charset val="134"/>
      </rPr>
      <t>组</t>
    </r>
  </si>
  <si>
    <t>杜金平</t>
  </si>
  <si>
    <t>如皋市聚缘家庭农场</t>
  </si>
  <si>
    <r>
      <t>丁堰镇凤山社区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宋体"/>
        <family val="3"/>
        <charset val="134"/>
      </rPr>
      <t>组</t>
    </r>
  </si>
  <si>
    <t>严磊</t>
  </si>
  <si>
    <t>如皋市唐开华果树种植场</t>
  </si>
  <si>
    <t>唐开华</t>
  </si>
  <si>
    <t>如皋市丁堰镇轩宇家庭农场</t>
  </si>
  <si>
    <r>
      <t>丁堰镇新堰社区</t>
    </r>
    <r>
      <rPr>
        <sz val="11"/>
        <color rgb="FF000000"/>
        <rFont val="Times New Roman"/>
        <family val="1"/>
      </rPr>
      <t>17</t>
    </r>
    <r>
      <rPr>
        <sz val="11"/>
        <color rgb="FF000000"/>
        <rFont val="宋体"/>
        <family val="3"/>
        <charset val="134"/>
      </rPr>
      <t>组</t>
    </r>
  </si>
  <si>
    <t>何丁松</t>
  </si>
  <si>
    <t>如皋市双雨家庭农场</t>
  </si>
  <si>
    <r>
      <t>丁堰镇新堰社区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</si>
  <si>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t>杨华</t>
  </si>
  <si>
    <t>如皋市永龙犁园</t>
  </si>
  <si>
    <r>
      <t>丁堰镇皋南社区</t>
    </r>
    <r>
      <rPr>
        <sz val="11"/>
        <color rgb="FF000000"/>
        <rFont val="Times New Roman"/>
        <family val="1"/>
      </rPr>
      <t>40</t>
    </r>
    <r>
      <rPr>
        <sz val="11"/>
        <color rgb="FF000000"/>
        <rFont val="宋体"/>
        <family val="3"/>
        <charset val="134"/>
      </rPr>
      <t>组</t>
    </r>
  </si>
  <si>
    <t>王永龙</t>
  </si>
  <si>
    <t>如皋市鲜滋源生态果园</t>
  </si>
  <si>
    <r>
      <t>丁堰镇堰南社区</t>
    </r>
    <r>
      <rPr>
        <sz val="11"/>
        <color rgb="FF000000"/>
        <rFont val="Times New Roman"/>
        <family val="1"/>
      </rPr>
      <t>34</t>
    </r>
    <r>
      <rPr>
        <sz val="11"/>
        <color rgb="FF000000"/>
        <rFont val="宋体"/>
        <family val="3"/>
        <charset val="134"/>
      </rPr>
      <t>组</t>
    </r>
  </si>
  <si>
    <t>石兵</t>
  </si>
  <si>
    <t>如皋市魏烁家庭农场</t>
  </si>
  <si>
    <r>
      <t>丁堰镇堰南社区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</si>
  <si>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吕小飞</t>
  </si>
  <si>
    <t>如皋市梦忧农场</t>
  </si>
  <si>
    <r>
      <t>丁堰镇赵明村</t>
    </r>
    <r>
      <rPr>
        <sz val="11"/>
        <color rgb="FF000000"/>
        <rFont val="Times New Roman"/>
        <family val="1"/>
      </rPr>
      <t>30</t>
    </r>
    <r>
      <rPr>
        <sz val="11"/>
        <color rgb="FF000000"/>
        <rFont val="宋体"/>
        <family val="3"/>
        <charset val="134"/>
      </rPr>
      <t>组</t>
    </r>
  </si>
  <si>
    <t>严建峰</t>
  </si>
  <si>
    <t>丁堰镇茄儿园蔬菜种植基地</t>
  </si>
  <si>
    <r>
      <t>丁堰茄儿园社区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组</t>
    </r>
  </si>
  <si>
    <t>陈国全</t>
  </si>
  <si>
    <t>如皋市婉茹家庭农场</t>
  </si>
  <si>
    <r>
      <t>丁堰镇鞠庄社区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</si>
  <si>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赵荣林</t>
  </si>
  <si>
    <t>贾建忠</t>
  </si>
  <si>
    <r>
      <t>丁堰镇夏圩村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组</t>
    </r>
  </si>
  <si>
    <t>如皋市幸富家庭农场</t>
  </si>
  <si>
    <r>
      <t>丁堰镇赵明村</t>
    </r>
    <r>
      <rPr>
        <sz val="11"/>
        <color rgb="FF000000"/>
        <rFont val="Times New Roman"/>
        <family val="1"/>
      </rPr>
      <t>21</t>
    </r>
    <r>
      <rPr>
        <sz val="11"/>
        <color rgb="FF000000"/>
        <rFont val="宋体"/>
        <family val="3"/>
        <charset val="134"/>
      </rPr>
      <t>组</t>
    </r>
  </si>
  <si>
    <t>卢金华</t>
  </si>
  <si>
    <t>白蒲镇</t>
    <phoneticPr fontId="8" type="noConversion"/>
  </si>
  <si>
    <t>开学成</t>
  </si>
  <si>
    <r>
      <t>朱窑村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family val="3"/>
        <charset val="134"/>
      </rPr>
      <t>组</t>
    </r>
  </si>
  <si>
    <t>韭黄</t>
  </si>
  <si>
    <t>开学清</t>
  </si>
  <si>
    <r>
      <t>朱窑村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family val="3"/>
        <charset val="134"/>
      </rPr>
      <t>组</t>
    </r>
  </si>
  <si>
    <t>陈善永</t>
  </si>
  <si>
    <r>
      <t>朱窑村</t>
    </r>
    <r>
      <rPr>
        <sz val="10"/>
        <color indexed="8"/>
        <rFont val="Times New Roman"/>
        <family val="1"/>
      </rPr>
      <t>32</t>
    </r>
    <r>
      <rPr>
        <sz val="10"/>
        <color indexed="8"/>
        <rFont val="宋体"/>
        <family val="3"/>
        <charset val="134"/>
      </rPr>
      <t>组</t>
    </r>
  </si>
  <si>
    <t>邵友廷</t>
  </si>
  <si>
    <r>
      <t>朱窑村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family val="3"/>
        <charset val="134"/>
      </rPr>
      <t>组</t>
    </r>
  </si>
  <si>
    <t>黄亚洲</t>
  </si>
  <si>
    <t>白蒲镇杨家园村26组</t>
  </si>
  <si>
    <t>小青菜、黄冬、花生</t>
  </si>
  <si>
    <t>袁辉</t>
  </si>
  <si>
    <t>邓杨村5、10、11、12、17组</t>
  </si>
  <si>
    <t>小青菜</t>
  </si>
  <si>
    <t>殷桂忠</t>
  </si>
  <si>
    <t>许传新</t>
  </si>
  <si>
    <t>白蒲镇林梓居12-14、17组</t>
  </si>
  <si>
    <t>如皋市鲁苏蔬菜有限公司</t>
  </si>
  <si>
    <t>白蒲镇桥口村32、33组</t>
  </si>
  <si>
    <t>朱学瑞</t>
  </si>
  <si>
    <t>如皋市永春家庭农场</t>
  </si>
  <si>
    <t>白蒲镇桥口村33组</t>
  </si>
  <si>
    <t>周永春</t>
  </si>
  <si>
    <t>邹亚威</t>
  </si>
  <si>
    <t>白蒲镇文峰村32组</t>
  </si>
  <si>
    <t>如皋市雨露蔬菜种植家庭农场</t>
  </si>
  <si>
    <t>唐堡村20组</t>
  </si>
  <si>
    <t>程海宾</t>
  </si>
  <si>
    <t>花耶菜</t>
  </si>
  <si>
    <t>如皋市玖壹家庭农场</t>
  </si>
  <si>
    <t>沈腰村</t>
  </si>
  <si>
    <t>章江宜</t>
  </si>
  <si>
    <t>如皋市同心家庭农场</t>
  </si>
  <si>
    <t>顾岱村</t>
  </si>
  <si>
    <t>冒亚琴</t>
  </si>
  <si>
    <t>如皋市鹏程家庭农场</t>
  </si>
  <si>
    <t>姚家园村</t>
  </si>
  <si>
    <t>陈树民</t>
  </si>
  <si>
    <t>如皋市恒孚稻米农地股份合作社</t>
  </si>
  <si>
    <t>合兴村</t>
  </si>
  <si>
    <t>陈永建</t>
  </si>
  <si>
    <t>如皋市白蒲镇瑞泰家庭农场</t>
  </si>
  <si>
    <t>文著社区</t>
  </si>
  <si>
    <t>陈卫</t>
  </si>
  <si>
    <t>如皋市神禾家庭农场</t>
  </si>
  <si>
    <t>钱园社区</t>
  </si>
  <si>
    <t>康建芳</t>
  </si>
  <si>
    <t>陈志赢</t>
  </si>
  <si>
    <t>月旦社区</t>
  </si>
  <si>
    <t>施金铎</t>
  </si>
  <si>
    <t>松杨村</t>
  </si>
  <si>
    <t>章锦林</t>
  </si>
  <si>
    <t>黄行村</t>
  </si>
  <si>
    <t>郭达永</t>
  </si>
  <si>
    <t>斜庄社区</t>
  </si>
  <si>
    <t>顾建国</t>
  </si>
  <si>
    <t>蒲西社区</t>
  </si>
  <si>
    <t>陈步旭</t>
  </si>
  <si>
    <t>朱家桥</t>
  </si>
  <si>
    <t>陈小亮</t>
  </si>
  <si>
    <t>沈桥村</t>
  </si>
  <si>
    <t>下原镇</t>
    <phoneticPr fontId="8" type="noConversion"/>
  </si>
  <si>
    <t>如皋市兴梅家庭农场</t>
  </si>
  <si>
    <r>
      <t>19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25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、</t>
    </r>
    <r>
      <rPr>
        <sz val="10"/>
        <color rgb="FF000000"/>
        <rFont val="Times New Roman"/>
        <family val="1"/>
      </rPr>
      <t>6</t>
    </r>
    <r>
      <rPr>
        <sz val="10"/>
        <color rgb="FF000000"/>
        <rFont val="宋体"/>
        <family val="3"/>
        <charset val="134"/>
      </rPr>
      <t>组</t>
    </r>
  </si>
  <si>
    <t>陈兴梅</t>
  </si>
  <si>
    <t>如皋市春蕾家庭农场</t>
  </si>
  <si>
    <t>杜锦成</t>
  </si>
  <si>
    <t>如皋市志梅家庭农场</t>
  </si>
  <si>
    <t>徐志梅</t>
  </si>
  <si>
    <t>如皋市宝银家庭农场</t>
  </si>
  <si>
    <t>左志刚</t>
  </si>
  <si>
    <t>如皋市国建种植农业股份合作社</t>
  </si>
  <si>
    <t>王建平</t>
  </si>
  <si>
    <t>如皋市晓琴家庭农场</t>
  </si>
  <si>
    <t>吴琴丽</t>
  </si>
  <si>
    <t>如皋市跃荣家庭农场</t>
  </si>
  <si>
    <t>宗锦元</t>
  </si>
  <si>
    <t>如皋市亚军家庭农场</t>
  </si>
  <si>
    <t>曹志军</t>
  </si>
  <si>
    <t>如皋市蕊阳家庭农场</t>
  </si>
  <si>
    <t>孙志华</t>
  </si>
  <si>
    <t>如皋市杰锋家庭农场</t>
  </si>
  <si>
    <t>邹杰锋</t>
  </si>
  <si>
    <t>如皋市飞燕家庭农场</t>
  </si>
  <si>
    <t>单正国</t>
  </si>
  <si>
    <t>如皋市银志家庭农场</t>
  </si>
  <si>
    <t>吴晓银</t>
  </si>
  <si>
    <t>如皋市荣发家庭农场</t>
  </si>
  <si>
    <t>史荣发</t>
  </si>
  <si>
    <t>如皋市隆顺种植农业股份合作社</t>
  </si>
  <si>
    <t>吴皋南</t>
  </si>
  <si>
    <t>如皋市林珠家庭农场</t>
  </si>
  <si>
    <t>肖建明</t>
  </si>
  <si>
    <t>东陈镇</t>
    <phoneticPr fontId="8" type="noConversion"/>
  </si>
  <si>
    <t>江安镇</t>
    <phoneticPr fontId="8" type="noConversion"/>
  </si>
  <si>
    <r>
      <t>如皋市石庄镇草张庄社区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宋体"/>
        <family val="3"/>
        <charset val="134"/>
      </rPr>
      <t>组</t>
    </r>
  </si>
  <si>
    <r>
      <t>黑塌菜、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宋体"/>
        <family val="3"/>
        <charset val="134"/>
      </rPr>
      <t>萝卜</t>
    </r>
  </si>
  <si>
    <t>如皋市邹蔡村农地专业合作社</t>
  </si>
  <si>
    <r>
      <t>如皋市石庄镇邹蔡村</t>
    </r>
    <r>
      <rPr>
        <sz val="11"/>
        <color rgb="FF000000"/>
        <rFont val="Times New Roman"/>
        <family val="1"/>
      </rPr>
      <t>23</t>
    </r>
    <r>
      <rPr>
        <sz val="11"/>
        <color rgb="FF000000"/>
        <rFont val="宋体"/>
        <family val="3"/>
        <charset val="134"/>
      </rPr>
      <t>组</t>
    </r>
  </si>
  <si>
    <t>吕鸿伟</t>
  </si>
  <si>
    <t>如皋市小溪家庭农场</t>
  </si>
  <si>
    <r>
      <t>如皋市石庄镇楼房村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</si>
  <si>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石坚</t>
  </si>
  <si>
    <t>如皋市恒宇蔬菜种植园</t>
  </si>
  <si>
    <r>
      <t>如皋市石庄镇草张庄社区</t>
    </r>
    <r>
      <rPr>
        <sz val="11"/>
        <color rgb="FF000000"/>
        <rFont val="Times New Roman"/>
        <family val="1"/>
      </rPr>
      <t>19</t>
    </r>
    <r>
      <rPr>
        <sz val="11"/>
        <color rgb="FF000000"/>
        <rFont val="宋体"/>
        <family val="3"/>
        <charset val="134"/>
      </rPr>
      <t>组</t>
    </r>
  </si>
  <si>
    <t>邹登良</t>
  </si>
  <si>
    <t>如皋市耀红家庭农场</t>
  </si>
  <si>
    <r>
      <t>如皋市石庄镇石北村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</si>
  <si>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张耀红</t>
  </si>
  <si>
    <t>孙春香</t>
  </si>
  <si>
    <r>
      <t>肖马村</t>
    </r>
    <r>
      <rPr>
        <sz val="11"/>
        <color rgb="FF000000"/>
        <rFont val="Times New Roman"/>
        <family val="1"/>
      </rPr>
      <t>16</t>
    </r>
    <r>
      <rPr>
        <sz val="11"/>
        <color rgb="FF000000"/>
        <rFont val="宋体"/>
        <family val="3"/>
        <charset val="134"/>
      </rPr>
      <t>组</t>
    </r>
  </si>
  <si>
    <r>
      <t>小麦</t>
    </r>
    <r>
      <rPr>
        <sz val="11"/>
        <color rgb="FF000000"/>
        <rFont val="Times New Roman"/>
        <family val="1"/>
      </rPr>
      <t xml:space="preserve"> </t>
    </r>
  </si>
  <si>
    <t>如皋市亚美家庭农场</t>
  </si>
  <si>
    <r>
      <t>东陈镇北庄村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</si>
  <si>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薛亚兵</t>
  </si>
  <si>
    <t>如皋市锦云家庭农场</t>
  </si>
  <si>
    <t>东陈镇凌云社区</t>
  </si>
  <si>
    <t>周兴山</t>
  </si>
  <si>
    <t>如皋市云鹏家庭农场</t>
  </si>
  <si>
    <r>
      <t>东陈镇凌云社区</t>
    </r>
    <r>
      <rPr>
        <sz val="11"/>
        <color rgb="FF000000"/>
        <rFont val="Times New Roman"/>
        <family val="1"/>
      </rPr>
      <t>14</t>
    </r>
    <r>
      <rPr>
        <sz val="11"/>
        <color rgb="FF000000"/>
        <rFont val="宋体"/>
        <family val="3"/>
        <charset val="134"/>
      </rPr>
      <t>组</t>
    </r>
  </si>
  <si>
    <t>周云</t>
  </si>
  <si>
    <t>如皋市未来家庭农场</t>
  </si>
  <si>
    <r>
      <t>东陈镇北庄村</t>
    </r>
    <r>
      <rPr>
        <sz val="11"/>
        <color rgb="FF000000"/>
        <rFont val="Times New Roman"/>
        <family val="1"/>
      </rPr>
      <t>18</t>
    </r>
    <r>
      <rPr>
        <sz val="11"/>
        <color rgb="FF000000"/>
        <rFont val="宋体"/>
        <family val="3"/>
        <charset val="134"/>
      </rPr>
      <t>组</t>
    </r>
  </si>
  <si>
    <t>周海峰</t>
  </si>
  <si>
    <t>如皋市余梅家庭农场</t>
  </si>
  <si>
    <r>
      <t>东陈镇南庄村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</si>
  <si>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叶守余</t>
  </si>
  <si>
    <t>如皋市文昊家庭农场</t>
  </si>
  <si>
    <r>
      <t>东陈镇冯堡社区</t>
    </r>
    <r>
      <rPr>
        <sz val="11"/>
        <color rgb="FF000000"/>
        <rFont val="Times New Roman"/>
        <family val="1"/>
      </rPr>
      <t>20</t>
    </r>
    <r>
      <rPr>
        <sz val="11"/>
        <color rgb="FF000000"/>
        <rFont val="宋体"/>
        <family val="3"/>
        <charset val="134"/>
      </rPr>
      <t>组</t>
    </r>
  </si>
  <si>
    <t>纪伯林</t>
  </si>
  <si>
    <t>如皋洲源稻米专业合作社</t>
  </si>
  <si>
    <r>
      <t>东陈镇万富社区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宋体"/>
        <family val="3"/>
        <charset val="134"/>
      </rPr>
      <t>组</t>
    </r>
  </si>
  <si>
    <t>王芳</t>
  </si>
  <si>
    <t>如皋市东凌家庭农场</t>
  </si>
  <si>
    <r>
      <t>东陈镇南凌社区</t>
    </r>
    <r>
      <rPr>
        <sz val="11"/>
        <color rgb="FF000000"/>
        <rFont val="Times New Roman"/>
        <family val="1"/>
      </rPr>
      <t>11</t>
    </r>
    <r>
      <rPr>
        <sz val="11"/>
        <color rgb="FF000000"/>
        <rFont val="宋体"/>
        <family val="3"/>
        <charset val="134"/>
      </rPr>
      <t>组</t>
    </r>
  </si>
  <si>
    <t>沈义兵</t>
  </si>
  <si>
    <t>草莓、小麦</t>
  </si>
  <si>
    <t>如皋市东陈镇长寿紫桃园家庭农场</t>
  </si>
  <si>
    <r>
      <t>东陈镇尚书村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组</t>
    </r>
  </si>
  <si>
    <t>汪爱华</t>
  </si>
  <si>
    <t>如皋市钰水晶家庭农场</t>
  </si>
  <si>
    <t>东陈镇尚书、南庄村</t>
  </si>
  <si>
    <t>袁孝明</t>
  </si>
  <si>
    <t>如皋市根华家庭农场</t>
  </si>
  <si>
    <r>
      <t>东陈镇南庄村</t>
    </r>
    <r>
      <rPr>
        <sz val="11"/>
        <color rgb="FF000000"/>
        <rFont val="Times New Roman"/>
        <family val="1"/>
      </rPr>
      <t>6</t>
    </r>
    <r>
      <rPr>
        <sz val="11"/>
        <color rgb="FF000000"/>
        <rFont val="宋体"/>
        <family val="3"/>
        <charset val="134"/>
      </rPr>
      <t>组</t>
    </r>
  </si>
  <si>
    <t>薛根华</t>
  </si>
  <si>
    <t>茭白、茨菇</t>
  </si>
  <si>
    <t>如皋市徐湾生态家庭农场</t>
  </si>
  <si>
    <r>
      <t>东陈镇徐湾社区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</si>
  <si>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孙光</t>
  </si>
  <si>
    <t>小麦、蔬菜</t>
  </si>
  <si>
    <t>如皋市岳藤家庭农场</t>
  </si>
  <si>
    <r>
      <t>东陈镇刘杨村</t>
    </r>
    <r>
      <rPr>
        <sz val="11"/>
        <color rgb="FF000000"/>
        <rFont val="Times New Roman"/>
        <family val="1"/>
      </rPr>
      <t>23</t>
    </r>
    <r>
      <rPr>
        <sz val="11"/>
        <color rgb="FF000000"/>
        <rFont val="宋体"/>
        <family val="3"/>
        <charset val="134"/>
      </rPr>
      <t>组</t>
    </r>
  </si>
  <si>
    <t>沈小飞</t>
  </si>
  <si>
    <t>瓜蒌、蔬菜</t>
  </si>
  <si>
    <t>如皋市华红家庭农场</t>
  </si>
  <si>
    <r>
      <t>东陈镇汤湾村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</si>
  <si>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刘建华</t>
  </si>
  <si>
    <t>大棚蔬菜</t>
  </si>
  <si>
    <t>小计</t>
    <phoneticPr fontId="8" type="noConversion"/>
  </si>
  <si>
    <t>蔬菜</t>
    <phoneticPr fontId="8" type="noConversion"/>
  </si>
  <si>
    <t>如皋市飞龙家庭农场</t>
    <phoneticPr fontId="36" type="noConversion"/>
  </si>
  <si>
    <t>如皋市九华镇耿扇村十三组</t>
    <phoneticPr fontId="36" type="noConversion"/>
  </si>
  <si>
    <t>马啸龙</t>
    <phoneticPr fontId="36" type="noConversion"/>
  </si>
  <si>
    <t>小麦、白萝卜</t>
  </si>
  <si>
    <t>如皋市志建家庭农场</t>
  </si>
  <si>
    <r>
      <t>如皋市扬庄村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组</t>
    </r>
  </si>
  <si>
    <t>范志华</t>
  </si>
  <si>
    <t>如皋市陈生家庭农场</t>
  </si>
  <si>
    <r>
      <t>如皋市石庄镇张黄港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组</t>
    </r>
  </si>
  <si>
    <t>陈祥生</t>
  </si>
  <si>
    <t>沈烽</t>
  </si>
  <si>
    <t>大白菜</t>
  </si>
  <si>
    <t>果蔬、小麦</t>
  </si>
  <si>
    <t>季云兰</t>
  </si>
  <si>
    <t>如皋市新凌蔬菜专业合作社</t>
  </si>
  <si>
    <r>
      <t>东陈镇凌云社区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组</t>
    </r>
  </si>
  <si>
    <t>仲俊杰</t>
  </si>
  <si>
    <t>联系人</t>
    <phoneticPr fontId="8" type="noConversion"/>
  </si>
  <si>
    <r>
      <t>下原镇陈桥村</t>
    </r>
    <r>
      <rPr>
        <sz val="10"/>
        <color rgb="FF000000"/>
        <rFont val="Times New Roman"/>
        <family val="1"/>
      </rPr>
      <t>23</t>
    </r>
    <r>
      <rPr>
        <sz val="10"/>
        <color rgb="FF000000"/>
        <rFont val="宋体"/>
        <family val="3"/>
        <charset val="134"/>
      </rPr>
      <t>组</t>
    </r>
  </si>
  <si>
    <r>
      <t>下原镇文庄居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宋体"/>
        <family val="3"/>
        <charset val="134"/>
      </rPr>
      <t>组</t>
    </r>
  </si>
  <si>
    <r>
      <t>下原镇花园头村</t>
    </r>
    <r>
      <rPr>
        <sz val="10"/>
        <color rgb="FF000000"/>
        <rFont val="Times New Roman"/>
        <family val="1"/>
      </rPr>
      <t>27</t>
    </r>
    <r>
      <rPr>
        <sz val="10"/>
        <color rgb="FF000000"/>
        <rFont val="宋体"/>
        <family val="3"/>
        <charset val="134"/>
      </rPr>
      <t>组</t>
    </r>
  </si>
  <si>
    <r>
      <t>下原镇桃园居</t>
    </r>
    <r>
      <rPr>
        <sz val="10"/>
        <color rgb="FF000000"/>
        <rFont val="Times New Roman"/>
        <family val="1"/>
      </rPr>
      <t>26</t>
    </r>
    <r>
      <rPr>
        <sz val="10"/>
        <color rgb="FF000000"/>
        <rFont val="宋体"/>
        <family val="3"/>
        <charset val="134"/>
      </rPr>
      <t>组</t>
    </r>
  </si>
  <si>
    <r>
      <t>下原镇老坝村</t>
    </r>
    <r>
      <rPr>
        <sz val="10"/>
        <color rgb="FF000000"/>
        <rFont val="Times New Roman"/>
        <family val="1"/>
      </rPr>
      <t xml:space="preserve"> 9</t>
    </r>
    <r>
      <rPr>
        <sz val="10"/>
        <color rgb="FF000000"/>
        <rFont val="宋体"/>
        <family val="3"/>
        <charset val="134"/>
      </rPr>
      <t>组</t>
    </r>
  </si>
  <si>
    <r>
      <t>下原镇老坝村</t>
    </r>
    <r>
      <rPr>
        <sz val="10"/>
        <color rgb="FF000000"/>
        <rFont val="Times New Roman"/>
        <family val="1"/>
      </rPr>
      <t>12</t>
    </r>
    <r>
      <rPr>
        <sz val="10"/>
        <color rgb="FF000000"/>
        <rFont val="宋体"/>
        <family val="3"/>
        <charset val="134"/>
      </rPr>
      <t>组</t>
    </r>
  </si>
  <si>
    <r>
      <t>下原镇曙光村</t>
    </r>
    <r>
      <rPr>
        <sz val="10"/>
        <color rgb="FF000000"/>
        <rFont val="Times New Roman"/>
        <family val="1"/>
      </rPr>
      <t>16</t>
    </r>
    <r>
      <rPr>
        <sz val="10"/>
        <color rgb="FF000000"/>
        <rFont val="宋体"/>
        <family val="3"/>
        <charset val="134"/>
      </rPr>
      <t>组</t>
    </r>
  </si>
  <si>
    <r>
      <t>下原镇曙光村</t>
    </r>
    <r>
      <rPr>
        <sz val="10"/>
        <color rgb="FF000000"/>
        <rFont val="Times New Roman"/>
        <family val="1"/>
      </rPr>
      <t xml:space="preserve">5 </t>
    </r>
    <r>
      <rPr>
        <sz val="10"/>
        <color rgb="FF000000"/>
        <rFont val="宋体"/>
        <family val="3"/>
        <charset val="134"/>
      </rPr>
      <t>组</t>
    </r>
  </si>
  <si>
    <r>
      <t>下原镇白李居</t>
    </r>
    <r>
      <rPr>
        <sz val="10"/>
        <color rgb="FF000000"/>
        <rFont val="Times New Roman"/>
        <family val="1"/>
      </rPr>
      <t>11</t>
    </r>
    <r>
      <rPr>
        <sz val="10"/>
        <color rgb="FF000000"/>
        <rFont val="宋体"/>
        <family val="3"/>
        <charset val="134"/>
      </rPr>
      <t>组</t>
    </r>
  </si>
  <si>
    <r>
      <t>下原镇文庄居</t>
    </r>
    <r>
      <rPr>
        <sz val="10"/>
        <color rgb="FF000000"/>
        <rFont val="Times New Roman"/>
        <family val="1"/>
      </rPr>
      <t>32</t>
    </r>
    <r>
      <rPr>
        <sz val="10"/>
        <color rgb="FF000000"/>
        <rFont val="宋体"/>
        <family val="3"/>
        <charset val="134"/>
      </rPr>
      <t>组</t>
    </r>
  </si>
  <si>
    <r>
      <t>下原镇沈阳居</t>
    </r>
    <r>
      <rPr>
        <sz val="10"/>
        <color rgb="FF000000"/>
        <rFont val="Times New Roman"/>
        <family val="1"/>
      </rPr>
      <t>9</t>
    </r>
    <r>
      <rPr>
        <sz val="10"/>
        <color rgb="FF000000"/>
        <rFont val="宋体"/>
        <family val="3"/>
        <charset val="134"/>
      </rPr>
      <t>组</t>
    </r>
  </si>
  <si>
    <r>
      <t>下原镇花园头村</t>
    </r>
    <r>
      <rPr>
        <sz val="10"/>
        <color rgb="FF000000"/>
        <rFont val="Times New Roman"/>
        <family val="1"/>
      </rPr>
      <t>24</t>
    </r>
    <r>
      <rPr>
        <sz val="10"/>
        <color rgb="FF000000"/>
        <rFont val="宋体"/>
        <family val="3"/>
        <charset val="134"/>
      </rPr>
      <t>组</t>
    </r>
  </si>
  <si>
    <r>
      <t>下原镇张庄村</t>
    </r>
    <r>
      <rPr>
        <sz val="10"/>
        <color rgb="FF000000"/>
        <rFont val="Times New Roman"/>
        <family val="1"/>
      </rPr>
      <t>18</t>
    </r>
    <r>
      <rPr>
        <sz val="10"/>
        <color rgb="FF000000"/>
        <rFont val="宋体"/>
        <family val="3"/>
        <charset val="134"/>
      </rPr>
      <t>组</t>
    </r>
  </si>
  <si>
    <r>
      <t>下原镇邹庄居</t>
    </r>
    <r>
      <rPr>
        <sz val="10"/>
        <color rgb="FF000000"/>
        <rFont val="Times New Roman"/>
        <family val="1"/>
      </rPr>
      <t>8</t>
    </r>
    <r>
      <rPr>
        <sz val="10"/>
        <color rgb="FF000000"/>
        <rFont val="宋体"/>
        <family val="3"/>
        <charset val="134"/>
      </rPr>
      <t>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</si>
</sst>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宋体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Times New Roman"/>
      <family val="3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theme="1"/>
      <name val="Calibri"/>
      <family val="2"/>
    </font>
    <font>
      <sz val="12"/>
      <color rgb="FF000000"/>
      <name val="Times New Roman"/>
      <family val="1"/>
    </font>
    <font>
      <sz val="10.5"/>
      <color theme="1"/>
      <name val="Calibri"/>
      <family val="2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7.5"/>
      <color theme="1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Calibri"/>
      <family val="2"/>
    </font>
    <font>
      <sz val="10.5"/>
      <color rgb="FF000000"/>
      <name val="仿宋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  <font>
      <sz val="10"/>
      <color rgb="FF00000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4" fillId="0" borderId="1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7F76C38-F0BC-4751-869B-E75626A21F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2" sqref="H1:H1048576"/>
    </sheetView>
  </sheetViews>
  <sheetFormatPr defaultColWidth="9" defaultRowHeight="32.5" customHeight="1" x14ac:dyDescent="0.25"/>
  <cols>
    <col min="1" max="1" width="7.81640625" style="14" customWidth="1"/>
    <col min="2" max="2" width="7.90625" style="14" customWidth="1"/>
    <col min="3" max="3" width="20.81640625" style="14" customWidth="1"/>
    <col min="4" max="4" width="19.453125" style="14" customWidth="1"/>
    <col min="5" max="5" width="10.453125" style="14" customWidth="1"/>
    <col min="6" max="7" width="9" style="14"/>
    <col min="8" max="8" width="25.08984375" style="14" customWidth="1"/>
    <col min="9" max="16384" width="9" style="14"/>
  </cols>
  <sheetData>
    <row r="1" spans="1:9" ht="32.5" customHeight="1" x14ac:dyDescent="0.25">
      <c r="A1" s="42" t="s">
        <v>76</v>
      </c>
      <c r="B1" s="42"/>
      <c r="C1" s="42"/>
      <c r="D1" s="42"/>
      <c r="E1" s="42"/>
      <c r="F1" s="42"/>
      <c r="G1" s="42"/>
      <c r="H1" s="42"/>
      <c r="I1" s="42"/>
    </row>
    <row r="2" spans="1:9" ht="32.5" customHeight="1" x14ac:dyDescent="0.25">
      <c r="A2" s="8" t="s">
        <v>80</v>
      </c>
      <c r="B2" s="7" t="s">
        <v>79</v>
      </c>
      <c r="C2" s="1" t="s">
        <v>0</v>
      </c>
      <c r="D2" s="1" t="s">
        <v>1</v>
      </c>
      <c r="E2" s="2" t="s">
        <v>2</v>
      </c>
      <c r="F2" s="2" t="s">
        <v>294</v>
      </c>
      <c r="G2" s="2" t="s">
        <v>631</v>
      </c>
      <c r="H2" s="1" t="s">
        <v>3</v>
      </c>
      <c r="I2" s="20" t="s">
        <v>279</v>
      </c>
    </row>
    <row r="3" spans="1:9" ht="32.5" customHeight="1" x14ac:dyDescent="0.25">
      <c r="A3" s="4" t="s">
        <v>4</v>
      </c>
      <c r="B3" s="4">
        <v>1</v>
      </c>
      <c r="C3" s="5" t="s">
        <v>5</v>
      </c>
      <c r="D3" s="5" t="s">
        <v>6</v>
      </c>
      <c r="E3" s="6">
        <v>68.5</v>
      </c>
      <c r="F3" s="6">
        <f>I3*5</f>
        <v>70</v>
      </c>
      <c r="G3" s="5" t="s">
        <v>7</v>
      </c>
      <c r="H3" s="5" t="s">
        <v>8</v>
      </c>
      <c r="I3" s="6">
        <v>14</v>
      </c>
    </row>
    <row r="4" spans="1:9" ht="32.5" customHeight="1" x14ac:dyDescent="0.25">
      <c r="A4" s="4" t="s">
        <v>4</v>
      </c>
      <c r="B4" s="4">
        <v>2</v>
      </c>
      <c r="C4" s="5" t="s">
        <v>9</v>
      </c>
      <c r="D4" s="5" t="s">
        <v>10</v>
      </c>
      <c r="E4" s="6">
        <v>54</v>
      </c>
      <c r="F4" s="6">
        <f t="shared" ref="F4:F74" si="0">I4*5</f>
        <v>50</v>
      </c>
      <c r="G4" s="5" t="s">
        <v>11</v>
      </c>
      <c r="H4" s="5" t="s">
        <v>8</v>
      </c>
      <c r="I4" s="6">
        <v>10</v>
      </c>
    </row>
    <row r="5" spans="1:9" ht="32.5" customHeight="1" x14ac:dyDescent="0.25">
      <c r="A5" s="4" t="s">
        <v>4</v>
      </c>
      <c r="B5" s="4">
        <v>3</v>
      </c>
      <c r="C5" s="5" t="s">
        <v>12</v>
      </c>
      <c r="D5" s="5" t="s">
        <v>13</v>
      </c>
      <c r="E5" s="6">
        <v>100</v>
      </c>
      <c r="F5" s="6">
        <f t="shared" si="0"/>
        <v>100</v>
      </c>
      <c r="G5" s="5" t="s">
        <v>14</v>
      </c>
      <c r="H5" s="5" t="s">
        <v>15</v>
      </c>
      <c r="I5" s="6">
        <v>20</v>
      </c>
    </row>
    <row r="6" spans="1:9" ht="32.5" customHeight="1" x14ac:dyDescent="0.25">
      <c r="A6" s="4" t="s">
        <v>4</v>
      </c>
      <c r="B6" s="4">
        <v>4</v>
      </c>
      <c r="C6" s="5" t="s">
        <v>16</v>
      </c>
      <c r="D6" s="5" t="s">
        <v>17</v>
      </c>
      <c r="E6" s="6">
        <v>152</v>
      </c>
      <c r="F6" s="6">
        <f t="shared" si="0"/>
        <v>150</v>
      </c>
      <c r="G6" s="5" t="s">
        <v>18</v>
      </c>
      <c r="H6" s="5" t="s">
        <v>8</v>
      </c>
      <c r="I6" s="6">
        <v>30</v>
      </c>
    </row>
    <row r="7" spans="1:9" ht="32.5" customHeight="1" x14ac:dyDescent="0.25">
      <c r="A7" s="4" t="s">
        <v>4</v>
      </c>
      <c r="B7" s="4">
        <v>5</v>
      </c>
      <c r="C7" s="5" t="s">
        <v>19</v>
      </c>
      <c r="D7" s="5" t="s">
        <v>20</v>
      </c>
      <c r="E7" s="6">
        <v>51</v>
      </c>
      <c r="F7" s="6">
        <f t="shared" si="0"/>
        <v>50</v>
      </c>
      <c r="G7" s="5" t="s">
        <v>19</v>
      </c>
      <c r="H7" s="5" t="s">
        <v>21</v>
      </c>
      <c r="I7" s="6">
        <v>10</v>
      </c>
    </row>
    <row r="8" spans="1:9" ht="32.5" customHeight="1" x14ac:dyDescent="0.25">
      <c r="A8" s="4" t="s">
        <v>4</v>
      </c>
      <c r="B8" s="4">
        <v>6</v>
      </c>
      <c r="C8" s="5" t="s">
        <v>22</v>
      </c>
      <c r="D8" s="5" t="s">
        <v>23</v>
      </c>
      <c r="E8" s="6">
        <v>72.56</v>
      </c>
      <c r="F8" s="6">
        <f t="shared" si="0"/>
        <v>75</v>
      </c>
      <c r="G8" s="5" t="s">
        <v>22</v>
      </c>
      <c r="H8" s="5" t="s">
        <v>24</v>
      </c>
      <c r="I8" s="6">
        <v>15</v>
      </c>
    </row>
    <row r="9" spans="1:9" ht="32.5" customHeight="1" x14ac:dyDescent="0.25">
      <c r="A9" s="4" t="s">
        <v>4</v>
      </c>
      <c r="B9" s="4">
        <v>7</v>
      </c>
      <c r="C9" s="5" t="s">
        <v>25</v>
      </c>
      <c r="D9" s="5" t="s">
        <v>26</v>
      </c>
      <c r="E9" s="6">
        <v>205</v>
      </c>
      <c r="F9" s="6">
        <f t="shared" si="0"/>
        <v>150</v>
      </c>
      <c r="G9" s="5" t="s">
        <v>27</v>
      </c>
      <c r="H9" s="5" t="s">
        <v>28</v>
      </c>
      <c r="I9" s="6">
        <v>30</v>
      </c>
    </row>
    <row r="10" spans="1:9" ht="32.5" customHeight="1" x14ac:dyDescent="0.25">
      <c r="A10" s="4" t="s">
        <v>4</v>
      </c>
      <c r="B10" s="4">
        <v>8</v>
      </c>
      <c r="C10" s="5" t="s">
        <v>29</v>
      </c>
      <c r="D10" s="5" t="s">
        <v>30</v>
      </c>
      <c r="E10" s="6">
        <v>306.11</v>
      </c>
      <c r="F10" s="6">
        <f t="shared" si="0"/>
        <v>150</v>
      </c>
      <c r="G10" s="5" t="s">
        <v>29</v>
      </c>
      <c r="H10" s="5" t="s">
        <v>31</v>
      </c>
      <c r="I10" s="6">
        <v>30</v>
      </c>
    </row>
    <row r="11" spans="1:9" ht="32.5" customHeight="1" x14ac:dyDescent="0.25">
      <c r="A11" s="4" t="s">
        <v>4</v>
      </c>
      <c r="B11" s="4">
        <v>9</v>
      </c>
      <c r="C11" s="5" t="s">
        <v>32</v>
      </c>
      <c r="D11" s="5" t="s">
        <v>33</v>
      </c>
      <c r="E11" s="6">
        <v>485.62</v>
      </c>
      <c r="F11" s="6">
        <f t="shared" si="0"/>
        <v>150</v>
      </c>
      <c r="G11" s="5" t="s">
        <v>32</v>
      </c>
      <c r="H11" s="5" t="s">
        <v>34</v>
      </c>
      <c r="I11" s="6">
        <v>30</v>
      </c>
    </row>
    <row r="12" spans="1:9" ht="32.5" customHeight="1" x14ac:dyDescent="0.25">
      <c r="A12" s="4" t="s">
        <v>4</v>
      </c>
      <c r="B12" s="4">
        <v>10</v>
      </c>
      <c r="C12" s="5" t="s">
        <v>35</v>
      </c>
      <c r="D12" s="5" t="s">
        <v>36</v>
      </c>
      <c r="E12" s="6">
        <v>317</v>
      </c>
      <c r="F12" s="6">
        <f t="shared" si="0"/>
        <v>150</v>
      </c>
      <c r="G12" s="5" t="s">
        <v>35</v>
      </c>
      <c r="H12" s="5" t="s">
        <v>31</v>
      </c>
      <c r="I12" s="6">
        <v>30</v>
      </c>
    </row>
    <row r="13" spans="1:9" ht="32.5" customHeight="1" x14ac:dyDescent="0.25">
      <c r="A13" s="4" t="s">
        <v>4</v>
      </c>
      <c r="B13" s="4">
        <v>11</v>
      </c>
      <c r="C13" s="5" t="s">
        <v>37</v>
      </c>
      <c r="D13" s="5" t="s">
        <v>38</v>
      </c>
      <c r="E13" s="6">
        <v>475</v>
      </c>
      <c r="F13" s="6">
        <f t="shared" si="0"/>
        <v>150</v>
      </c>
      <c r="G13" s="5" t="s">
        <v>37</v>
      </c>
      <c r="H13" s="5" t="s">
        <v>31</v>
      </c>
      <c r="I13" s="6">
        <v>30</v>
      </c>
    </row>
    <row r="14" spans="1:9" ht="32.5" customHeight="1" x14ac:dyDescent="0.25">
      <c r="A14" s="4" t="s">
        <v>4</v>
      </c>
      <c r="B14" s="4">
        <v>12</v>
      </c>
      <c r="C14" s="5" t="s">
        <v>39</v>
      </c>
      <c r="D14" s="5" t="s">
        <v>40</v>
      </c>
      <c r="E14" s="6">
        <v>100</v>
      </c>
      <c r="F14" s="6">
        <f t="shared" si="0"/>
        <v>100</v>
      </c>
      <c r="G14" s="5" t="s">
        <v>41</v>
      </c>
      <c r="H14" s="5" t="s">
        <v>31</v>
      </c>
      <c r="I14" s="6">
        <v>20</v>
      </c>
    </row>
    <row r="15" spans="1:9" ht="32.5" customHeight="1" x14ac:dyDescent="0.25">
      <c r="A15" s="4" t="s">
        <v>4</v>
      </c>
      <c r="B15" s="4">
        <v>13</v>
      </c>
      <c r="C15" s="5" t="s">
        <v>42</v>
      </c>
      <c r="D15" s="5" t="s">
        <v>43</v>
      </c>
      <c r="E15" s="6">
        <v>55</v>
      </c>
      <c r="F15" s="6">
        <f t="shared" si="0"/>
        <v>50</v>
      </c>
      <c r="G15" s="5" t="s">
        <v>44</v>
      </c>
      <c r="H15" s="5" t="s">
        <v>45</v>
      </c>
      <c r="I15" s="6">
        <v>10</v>
      </c>
    </row>
    <row r="16" spans="1:9" ht="32.5" customHeight="1" x14ac:dyDescent="0.25">
      <c r="A16" s="4" t="s">
        <v>4</v>
      </c>
      <c r="B16" s="4">
        <v>14</v>
      </c>
      <c r="C16" s="5" t="s">
        <v>46</v>
      </c>
      <c r="D16" s="5" t="s">
        <v>47</v>
      </c>
      <c r="E16" s="6">
        <v>115</v>
      </c>
      <c r="F16" s="6">
        <f t="shared" si="0"/>
        <v>120</v>
      </c>
      <c r="G16" s="5" t="s">
        <v>46</v>
      </c>
      <c r="H16" s="5" t="s">
        <v>31</v>
      </c>
      <c r="I16" s="6">
        <v>24</v>
      </c>
    </row>
    <row r="17" spans="1:9" ht="32.5" customHeight="1" x14ac:dyDescent="0.25">
      <c r="A17" s="4" t="s">
        <v>4</v>
      </c>
      <c r="B17" s="4">
        <v>15</v>
      </c>
      <c r="C17" s="5" t="s">
        <v>48</v>
      </c>
      <c r="D17" s="5" t="s">
        <v>49</v>
      </c>
      <c r="E17" s="6">
        <v>480</v>
      </c>
      <c r="F17" s="6">
        <f t="shared" si="0"/>
        <v>150</v>
      </c>
      <c r="G17" s="5" t="s">
        <v>48</v>
      </c>
      <c r="H17" s="5" t="s">
        <v>31</v>
      </c>
      <c r="I17" s="6">
        <v>30</v>
      </c>
    </row>
    <row r="18" spans="1:9" ht="32.5" customHeight="1" x14ac:dyDescent="0.25">
      <c r="A18" s="4" t="s">
        <v>4</v>
      </c>
      <c r="B18" s="4">
        <v>16</v>
      </c>
      <c r="C18" s="5" t="s">
        <v>50</v>
      </c>
      <c r="D18" s="5" t="s">
        <v>51</v>
      </c>
      <c r="E18" s="6">
        <v>502</v>
      </c>
      <c r="F18" s="6">
        <f t="shared" si="0"/>
        <v>150</v>
      </c>
      <c r="G18" s="5" t="s">
        <v>52</v>
      </c>
      <c r="H18" s="5" t="s">
        <v>53</v>
      </c>
      <c r="I18" s="6">
        <v>30</v>
      </c>
    </row>
    <row r="19" spans="1:9" ht="32.5" customHeight="1" x14ac:dyDescent="0.25">
      <c r="A19" s="4" t="s">
        <v>4</v>
      </c>
      <c r="B19" s="4">
        <v>17</v>
      </c>
      <c r="C19" s="5" t="s">
        <v>54</v>
      </c>
      <c r="D19" s="5" t="s">
        <v>55</v>
      </c>
      <c r="E19" s="6">
        <v>318</v>
      </c>
      <c r="F19" s="6">
        <f t="shared" si="0"/>
        <v>150</v>
      </c>
      <c r="G19" s="5" t="s">
        <v>54</v>
      </c>
      <c r="H19" s="5" t="s">
        <v>53</v>
      </c>
      <c r="I19" s="6">
        <v>30</v>
      </c>
    </row>
    <row r="20" spans="1:9" ht="32.5" customHeight="1" x14ac:dyDescent="0.25">
      <c r="A20" s="4" t="s">
        <v>4</v>
      </c>
      <c r="B20" s="4">
        <v>18</v>
      </c>
      <c r="C20" s="5" t="s">
        <v>56</v>
      </c>
      <c r="D20" s="5" t="s">
        <v>57</v>
      </c>
      <c r="E20" s="6">
        <v>677</v>
      </c>
      <c r="F20" s="6">
        <f t="shared" si="0"/>
        <v>150</v>
      </c>
      <c r="G20" s="5" t="s">
        <v>56</v>
      </c>
      <c r="H20" s="5" t="s">
        <v>53</v>
      </c>
      <c r="I20" s="6">
        <v>30</v>
      </c>
    </row>
    <row r="21" spans="1:9" ht="32.5" customHeight="1" x14ac:dyDescent="0.25">
      <c r="A21" s="4" t="s">
        <v>4</v>
      </c>
      <c r="B21" s="4">
        <v>19</v>
      </c>
      <c r="C21" s="5" t="s">
        <v>58</v>
      </c>
      <c r="D21" s="5" t="s">
        <v>59</v>
      </c>
      <c r="E21" s="6">
        <v>164</v>
      </c>
      <c r="F21" s="6">
        <f t="shared" si="0"/>
        <v>150</v>
      </c>
      <c r="G21" s="5" t="s">
        <v>58</v>
      </c>
      <c r="H21" s="5" t="s">
        <v>53</v>
      </c>
      <c r="I21" s="6">
        <v>30</v>
      </c>
    </row>
    <row r="22" spans="1:9" ht="32.5" customHeight="1" x14ac:dyDescent="0.25">
      <c r="A22" s="4" t="s">
        <v>4</v>
      </c>
      <c r="B22" s="4">
        <v>20</v>
      </c>
      <c r="C22" s="5" t="s">
        <v>60</v>
      </c>
      <c r="D22" s="5" t="s">
        <v>61</v>
      </c>
      <c r="E22" s="6">
        <v>530</v>
      </c>
      <c r="F22" s="6">
        <f t="shared" si="0"/>
        <v>150</v>
      </c>
      <c r="G22" s="5" t="s">
        <v>60</v>
      </c>
      <c r="H22" s="5" t="s">
        <v>53</v>
      </c>
      <c r="I22" s="6">
        <v>30</v>
      </c>
    </row>
    <row r="23" spans="1:9" ht="32.5" customHeight="1" x14ac:dyDescent="0.25">
      <c r="A23" s="4" t="s">
        <v>4</v>
      </c>
      <c r="B23" s="4">
        <v>21</v>
      </c>
      <c r="C23" s="5" t="s">
        <v>62</v>
      </c>
      <c r="D23" s="5" t="s">
        <v>63</v>
      </c>
      <c r="E23" s="6">
        <v>314</v>
      </c>
      <c r="F23" s="6">
        <f t="shared" si="0"/>
        <v>150</v>
      </c>
      <c r="G23" s="5" t="s">
        <v>62</v>
      </c>
      <c r="H23" s="5" t="s">
        <v>53</v>
      </c>
      <c r="I23" s="6">
        <v>30</v>
      </c>
    </row>
    <row r="24" spans="1:9" ht="32.5" customHeight="1" x14ac:dyDescent="0.25">
      <c r="A24" s="4" t="s">
        <v>4</v>
      </c>
      <c r="B24" s="4">
        <v>22</v>
      </c>
      <c r="C24" s="5" t="s">
        <v>64</v>
      </c>
      <c r="D24" s="5" t="s">
        <v>65</v>
      </c>
      <c r="E24" s="6">
        <v>654</v>
      </c>
      <c r="F24" s="6">
        <f t="shared" si="0"/>
        <v>150</v>
      </c>
      <c r="G24" s="5" t="s">
        <v>64</v>
      </c>
      <c r="H24" s="5" t="s">
        <v>53</v>
      </c>
      <c r="I24" s="6">
        <v>30</v>
      </c>
    </row>
    <row r="25" spans="1:9" ht="32.5" customHeight="1" x14ac:dyDescent="0.25">
      <c r="A25" s="4" t="s">
        <v>4</v>
      </c>
      <c r="B25" s="4">
        <v>23</v>
      </c>
      <c r="C25" s="5" t="s">
        <v>66</v>
      </c>
      <c r="D25" s="5" t="s">
        <v>67</v>
      </c>
      <c r="E25" s="6">
        <v>304</v>
      </c>
      <c r="F25" s="6">
        <f t="shared" si="0"/>
        <v>150</v>
      </c>
      <c r="G25" s="5" t="s">
        <v>66</v>
      </c>
      <c r="H25" s="5" t="s">
        <v>53</v>
      </c>
      <c r="I25" s="6">
        <v>30</v>
      </c>
    </row>
    <row r="26" spans="1:9" ht="32.5" customHeight="1" x14ac:dyDescent="0.25">
      <c r="A26" s="4" t="s">
        <v>4</v>
      </c>
      <c r="B26" s="4">
        <v>24</v>
      </c>
      <c r="C26" s="5" t="s">
        <v>68</v>
      </c>
      <c r="D26" s="5" t="s">
        <v>69</v>
      </c>
      <c r="E26" s="6">
        <v>276</v>
      </c>
      <c r="F26" s="6">
        <f t="shared" si="0"/>
        <v>150</v>
      </c>
      <c r="G26" s="5" t="s">
        <v>68</v>
      </c>
      <c r="H26" s="5" t="s">
        <v>53</v>
      </c>
      <c r="I26" s="6">
        <v>30</v>
      </c>
    </row>
    <row r="27" spans="1:9" ht="32.5" customHeight="1" x14ac:dyDescent="0.25">
      <c r="A27" s="4" t="s">
        <v>4</v>
      </c>
      <c r="B27" s="4">
        <v>25</v>
      </c>
      <c r="C27" s="5" t="s">
        <v>70</v>
      </c>
      <c r="D27" s="5" t="s">
        <v>71</v>
      </c>
      <c r="E27" s="6">
        <v>160</v>
      </c>
      <c r="F27" s="6">
        <f t="shared" si="0"/>
        <v>85</v>
      </c>
      <c r="G27" s="5" t="s">
        <v>70</v>
      </c>
      <c r="H27" s="5" t="s">
        <v>53</v>
      </c>
      <c r="I27" s="6">
        <v>17</v>
      </c>
    </row>
    <row r="28" spans="1:9" ht="32.5" customHeight="1" x14ac:dyDescent="0.25">
      <c r="A28" s="4" t="s">
        <v>4</v>
      </c>
      <c r="B28" s="4">
        <v>26</v>
      </c>
      <c r="C28" s="5" t="s">
        <v>72</v>
      </c>
      <c r="D28" s="5" t="s">
        <v>73</v>
      </c>
      <c r="E28" s="6">
        <v>110</v>
      </c>
      <c r="F28" s="6">
        <f t="shared" si="0"/>
        <v>75</v>
      </c>
      <c r="G28" s="5" t="s">
        <v>72</v>
      </c>
      <c r="H28" s="5" t="s">
        <v>53</v>
      </c>
      <c r="I28" s="6">
        <v>15</v>
      </c>
    </row>
    <row r="29" spans="1:9" ht="32.5" customHeight="1" thickBot="1" x14ac:dyDescent="0.3">
      <c r="A29" s="4" t="s">
        <v>4</v>
      </c>
      <c r="B29" s="4">
        <v>27</v>
      </c>
      <c r="C29" s="32" t="s">
        <v>562</v>
      </c>
      <c r="D29" s="33" t="s">
        <v>563</v>
      </c>
      <c r="E29" s="34">
        <v>380</v>
      </c>
      <c r="F29" s="6">
        <f t="shared" si="0"/>
        <v>75</v>
      </c>
      <c r="G29" s="33" t="s">
        <v>562</v>
      </c>
      <c r="H29" s="33" t="s">
        <v>564</v>
      </c>
      <c r="I29" s="34">
        <v>15</v>
      </c>
    </row>
    <row r="30" spans="1:9" ht="32.5" customHeight="1" x14ac:dyDescent="0.25">
      <c r="A30" s="4" t="s">
        <v>4</v>
      </c>
      <c r="B30" s="4">
        <v>28</v>
      </c>
      <c r="C30" s="5" t="s">
        <v>74</v>
      </c>
      <c r="D30" s="5" t="s">
        <v>75</v>
      </c>
      <c r="E30" s="6">
        <v>175</v>
      </c>
      <c r="F30" s="6">
        <f t="shared" si="0"/>
        <v>150</v>
      </c>
      <c r="G30" s="5" t="s">
        <v>74</v>
      </c>
      <c r="H30" s="5" t="s">
        <v>31</v>
      </c>
      <c r="I30" s="6">
        <v>30</v>
      </c>
    </row>
    <row r="31" spans="1:9" ht="32.5" customHeight="1" x14ac:dyDescent="0.25">
      <c r="A31" s="4" t="s">
        <v>4</v>
      </c>
      <c r="B31" s="16" t="s">
        <v>77</v>
      </c>
      <c r="C31" s="12"/>
      <c r="D31" s="12"/>
      <c r="E31" s="12">
        <f>SUM(E3:E30)</f>
        <v>7600.79</v>
      </c>
      <c r="F31" s="12">
        <f>SUM(F3:F30)</f>
        <v>3400</v>
      </c>
      <c r="G31" s="12"/>
      <c r="H31" s="12"/>
      <c r="I31" s="12">
        <f>SUM(I3:I30)</f>
        <v>680</v>
      </c>
    </row>
    <row r="32" spans="1:9" ht="32.5" customHeight="1" x14ac:dyDescent="0.25">
      <c r="A32" s="16" t="s">
        <v>78</v>
      </c>
      <c r="B32" s="16">
        <v>1</v>
      </c>
      <c r="C32" s="9" t="s">
        <v>81</v>
      </c>
      <c r="D32" s="9" t="s">
        <v>82</v>
      </c>
      <c r="E32" s="9">
        <v>457</v>
      </c>
      <c r="F32" s="6">
        <f t="shared" si="0"/>
        <v>150</v>
      </c>
      <c r="G32" s="9" t="s">
        <v>83</v>
      </c>
      <c r="H32" s="9" t="s">
        <v>53</v>
      </c>
      <c r="I32" s="9">
        <v>30</v>
      </c>
    </row>
    <row r="33" spans="1:9" ht="32.5" customHeight="1" x14ac:dyDescent="0.25">
      <c r="A33" s="16" t="s">
        <v>78</v>
      </c>
      <c r="B33" s="3">
        <v>2</v>
      </c>
      <c r="C33" s="9" t="s">
        <v>84</v>
      </c>
      <c r="D33" s="9" t="s">
        <v>85</v>
      </c>
      <c r="E33" s="9">
        <v>458</v>
      </c>
      <c r="F33" s="6">
        <f t="shared" si="0"/>
        <v>150</v>
      </c>
      <c r="G33" s="9" t="s">
        <v>86</v>
      </c>
      <c r="H33" s="9" t="s">
        <v>53</v>
      </c>
      <c r="I33" s="9">
        <v>30</v>
      </c>
    </row>
    <row r="34" spans="1:9" ht="32.5" customHeight="1" x14ac:dyDescent="0.25">
      <c r="A34" s="16" t="s">
        <v>78</v>
      </c>
      <c r="B34" s="16">
        <v>3</v>
      </c>
      <c r="C34" s="9" t="s">
        <v>87</v>
      </c>
      <c r="D34" s="9" t="s">
        <v>88</v>
      </c>
      <c r="E34" s="9">
        <v>474</v>
      </c>
      <c r="F34" s="6">
        <f t="shared" si="0"/>
        <v>150</v>
      </c>
      <c r="G34" s="9" t="s">
        <v>89</v>
      </c>
      <c r="H34" s="9" t="s">
        <v>53</v>
      </c>
      <c r="I34" s="9">
        <v>30</v>
      </c>
    </row>
    <row r="35" spans="1:9" ht="32.5" customHeight="1" x14ac:dyDescent="0.25">
      <c r="A35" s="16" t="s">
        <v>78</v>
      </c>
      <c r="B35" s="3">
        <v>4</v>
      </c>
      <c r="C35" s="9" t="s">
        <v>90</v>
      </c>
      <c r="D35" s="11" t="s">
        <v>91</v>
      </c>
      <c r="E35" s="12">
        <v>750</v>
      </c>
      <c r="F35" s="6">
        <f t="shared" si="0"/>
        <v>150</v>
      </c>
      <c r="G35" s="12" t="s">
        <v>92</v>
      </c>
      <c r="H35" s="9" t="s">
        <v>53</v>
      </c>
      <c r="I35" s="9">
        <v>30</v>
      </c>
    </row>
    <row r="36" spans="1:9" ht="32.5" customHeight="1" x14ac:dyDescent="0.25">
      <c r="A36" s="16" t="s">
        <v>78</v>
      </c>
      <c r="B36" s="16">
        <v>5</v>
      </c>
      <c r="C36" s="9" t="s">
        <v>93</v>
      </c>
      <c r="D36" s="12" t="s">
        <v>94</v>
      </c>
      <c r="E36" s="9">
        <v>176</v>
      </c>
      <c r="F36" s="6">
        <f t="shared" si="0"/>
        <v>150</v>
      </c>
      <c r="G36" s="9" t="s">
        <v>95</v>
      </c>
      <c r="H36" s="9" t="s">
        <v>53</v>
      </c>
      <c r="I36" s="9">
        <v>30</v>
      </c>
    </row>
    <row r="37" spans="1:9" ht="32.5" customHeight="1" x14ac:dyDescent="0.25">
      <c r="A37" s="16" t="s">
        <v>78</v>
      </c>
      <c r="B37" s="16"/>
      <c r="C37" s="5" t="s">
        <v>614</v>
      </c>
      <c r="D37" s="5" t="s">
        <v>615</v>
      </c>
      <c r="E37" s="9">
        <v>178</v>
      </c>
      <c r="F37" s="6">
        <f t="shared" si="0"/>
        <v>50</v>
      </c>
      <c r="G37" s="5" t="s">
        <v>616</v>
      </c>
      <c r="H37" s="5" t="s">
        <v>53</v>
      </c>
      <c r="I37" s="5">
        <v>10</v>
      </c>
    </row>
    <row r="38" spans="1:9" ht="32.5" customHeight="1" x14ac:dyDescent="0.25">
      <c r="A38" s="16" t="s">
        <v>78</v>
      </c>
      <c r="B38" s="3">
        <v>6</v>
      </c>
      <c r="C38" s="9" t="s">
        <v>96</v>
      </c>
      <c r="D38" s="6" t="s">
        <v>97</v>
      </c>
      <c r="E38" s="6">
        <v>500</v>
      </c>
      <c r="F38" s="6">
        <f t="shared" si="0"/>
        <v>150</v>
      </c>
      <c r="G38" s="6" t="s">
        <v>98</v>
      </c>
      <c r="H38" s="9" t="s">
        <v>53</v>
      </c>
      <c r="I38" s="9">
        <v>30</v>
      </c>
    </row>
    <row r="39" spans="1:9" ht="32.5" customHeight="1" x14ac:dyDescent="0.25">
      <c r="A39" s="16" t="s">
        <v>78</v>
      </c>
      <c r="B39" s="16">
        <v>7</v>
      </c>
      <c r="C39" s="9" t="s">
        <v>99</v>
      </c>
      <c r="D39" s="6" t="s">
        <v>100</v>
      </c>
      <c r="E39" s="6">
        <v>262</v>
      </c>
      <c r="F39" s="6">
        <f t="shared" si="0"/>
        <v>150</v>
      </c>
      <c r="G39" s="9" t="s">
        <v>101</v>
      </c>
      <c r="H39" s="9" t="s">
        <v>53</v>
      </c>
      <c r="I39" s="9">
        <v>30</v>
      </c>
    </row>
    <row r="40" spans="1:9" ht="32.5" customHeight="1" x14ac:dyDescent="0.25">
      <c r="A40" s="16" t="s">
        <v>78</v>
      </c>
      <c r="B40" s="3">
        <v>8</v>
      </c>
      <c r="C40" s="9" t="s">
        <v>102</v>
      </c>
      <c r="D40" s="6" t="s">
        <v>103</v>
      </c>
      <c r="E40" s="6">
        <v>100</v>
      </c>
      <c r="F40" s="6">
        <f t="shared" si="0"/>
        <v>100</v>
      </c>
      <c r="G40" s="6" t="s">
        <v>104</v>
      </c>
      <c r="H40" s="6" t="s">
        <v>105</v>
      </c>
      <c r="I40" s="6">
        <v>20</v>
      </c>
    </row>
    <row r="41" spans="1:9" ht="32.5" customHeight="1" x14ac:dyDescent="0.25">
      <c r="A41" s="16" t="s">
        <v>78</v>
      </c>
      <c r="B41" s="16">
        <v>9</v>
      </c>
      <c r="C41" s="9" t="s">
        <v>106</v>
      </c>
      <c r="D41" s="6" t="s">
        <v>107</v>
      </c>
      <c r="E41" s="6">
        <v>221</v>
      </c>
      <c r="F41" s="6">
        <f t="shared" si="0"/>
        <v>150</v>
      </c>
      <c r="G41" s="9" t="s">
        <v>108</v>
      </c>
      <c r="H41" s="9" t="s">
        <v>105</v>
      </c>
      <c r="I41" s="9">
        <v>30</v>
      </c>
    </row>
    <row r="42" spans="1:9" ht="32.5" customHeight="1" x14ac:dyDescent="0.25">
      <c r="A42" s="16" t="s">
        <v>78</v>
      </c>
      <c r="B42" s="3">
        <v>10</v>
      </c>
      <c r="C42" s="9" t="s">
        <v>109</v>
      </c>
      <c r="D42" s="9" t="s">
        <v>110</v>
      </c>
      <c r="E42" s="6">
        <v>508</v>
      </c>
      <c r="F42" s="6">
        <f t="shared" si="0"/>
        <v>150</v>
      </c>
      <c r="G42" s="9" t="s">
        <v>111</v>
      </c>
      <c r="H42" s="9" t="s">
        <v>105</v>
      </c>
      <c r="I42" s="9">
        <v>30</v>
      </c>
    </row>
    <row r="43" spans="1:9" ht="32.5" customHeight="1" x14ac:dyDescent="0.25">
      <c r="A43" s="16" t="s">
        <v>78</v>
      </c>
      <c r="B43" s="16" t="s">
        <v>77</v>
      </c>
      <c r="C43" s="10"/>
      <c r="D43" s="13"/>
      <c r="E43" s="13">
        <f>SUM(E32:E42)</f>
        <v>4084</v>
      </c>
      <c r="F43" s="10">
        <f>I43*5</f>
        <v>1500</v>
      </c>
      <c r="G43" s="13"/>
      <c r="H43" s="13"/>
      <c r="I43" s="10">
        <f>SUM(I32:I42)</f>
        <v>300</v>
      </c>
    </row>
    <row r="44" spans="1:9" ht="32.5" customHeight="1" x14ac:dyDescent="0.25">
      <c r="A44" s="16" t="s">
        <v>112</v>
      </c>
      <c r="B44" s="12">
        <v>1</v>
      </c>
      <c r="C44" s="9" t="s">
        <v>113</v>
      </c>
      <c r="D44" s="9" t="s">
        <v>114</v>
      </c>
      <c r="E44" s="6">
        <v>307.22000000000003</v>
      </c>
      <c r="F44" s="6">
        <f t="shared" si="0"/>
        <v>150</v>
      </c>
      <c r="G44" s="9" t="s">
        <v>115</v>
      </c>
      <c r="H44" s="9" t="s">
        <v>53</v>
      </c>
      <c r="I44" s="6">
        <v>30</v>
      </c>
    </row>
    <row r="45" spans="1:9" ht="32.5" customHeight="1" x14ac:dyDescent="0.25">
      <c r="A45" s="16" t="s">
        <v>112</v>
      </c>
      <c r="B45" s="12">
        <v>2</v>
      </c>
      <c r="C45" s="9" t="s">
        <v>116</v>
      </c>
      <c r="D45" s="9" t="s">
        <v>117</v>
      </c>
      <c r="E45" s="6">
        <v>1168.5899999999999</v>
      </c>
      <c r="F45" s="6">
        <f t="shared" si="0"/>
        <v>150</v>
      </c>
      <c r="G45" s="9" t="s">
        <v>118</v>
      </c>
      <c r="H45" s="9" t="s">
        <v>53</v>
      </c>
      <c r="I45" s="6">
        <v>30</v>
      </c>
    </row>
    <row r="46" spans="1:9" ht="32.5" customHeight="1" x14ac:dyDescent="0.25">
      <c r="A46" s="16" t="s">
        <v>112</v>
      </c>
      <c r="B46" s="12">
        <v>3</v>
      </c>
      <c r="C46" s="9" t="s">
        <v>119</v>
      </c>
      <c r="D46" s="9" t="s">
        <v>120</v>
      </c>
      <c r="E46" s="6">
        <v>258.5</v>
      </c>
      <c r="F46" s="6">
        <f t="shared" si="0"/>
        <v>150</v>
      </c>
      <c r="G46" s="9" t="s">
        <v>121</v>
      </c>
      <c r="H46" s="9" t="s">
        <v>53</v>
      </c>
      <c r="I46" s="6">
        <v>30</v>
      </c>
    </row>
    <row r="47" spans="1:9" ht="32.5" customHeight="1" x14ac:dyDescent="0.25">
      <c r="A47" s="16" t="s">
        <v>112</v>
      </c>
      <c r="B47" s="12">
        <v>4</v>
      </c>
      <c r="C47" s="9" t="s">
        <v>122</v>
      </c>
      <c r="D47" s="9" t="s">
        <v>123</v>
      </c>
      <c r="E47" s="6">
        <v>388</v>
      </c>
      <c r="F47" s="6">
        <f t="shared" si="0"/>
        <v>150</v>
      </c>
      <c r="G47" s="9" t="s">
        <v>122</v>
      </c>
      <c r="H47" s="9" t="s">
        <v>53</v>
      </c>
      <c r="I47" s="6">
        <v>30</v>
      </c>
    </row>
    <row r="48" spans="1:9" ht="32.5" customHeight="1" x14ac:dyDescent="0.25">
      <c r="A48" s="16" t="s">
        <v>112</v>
      </c>
      <c r="B48" s="12">
        <v>5</v>
      </c>
      <c r="C48" s="9" t="s">
        <v>124</v>
      </c>
      <c r="D48" s="9" t="s">
        <v>125</v>
      </c>
      <c r="E48" s="6">
        <v>480.19</v>
      </c>
      <c r="F48" s="6">
        <f t="shared" si="0"/>
        <v>150</v>
      </c>
      <c r="G48" s="9" t="s">
        <v>124</v>
      </c>
      <c r="H48" s="9" t="s">
        <v>53</v>
      </c>
      <c r="I48" s="6">
        <v>30</v>
      </c>
    </row>
    <row r="49" spans="1:9" ht="32.5" customHeight="1" x14ac:dyDescent="0.25">
      <c r="A49" s="16" t="s">
        <v>112</v>
      </c>
      <c r="B49" s="12">
        <v>6</v>
      </c>
      <c r="C49" s="9" t="s">
        <v>126</v>
      </c>
      <c r="D49" s="9" t="s">
        <v>127</v>
      </c>
      <c r="E49" s="6">
        <v>460.15</v>
      </c>
      <c r="F49" s="6">
        <f t="shared" si="0"/>
        <v>150</v>
      </c>
      <c r="G49" s="9" t="s">
        <v>126</v>
      </c>
      <c r="H49" s="9" t="s">
        <v>53</v>
      </c>
      <c r="I49" s="6">
        <v>30</v>
      </c>
    </row>
    <row r="50" spans="1:9" ht="32.5" customHeight="1" x14ac:dyDescent="0.25">
      <c r="A50" s="16" t="s">
        <v>112</v>
      </c>
      <c r="B50" s="12">
        <v>7</v>
      </c>
      <c r="C50" s="9" t="s">
        <v>128</v>
      </c>
      <c r="D50" s="9" t="s">
        <v>129</v>
      </c>
      <c r="E50" s="6">
        <v>650.40899999999999</v>
      </c>
      <c r="F50" s="6">
        <f t="shared" si="0"/>
        <v>150</v>
      </c>
      <c r="G50" s="9" t="s">
        <v>128</v>
      </c>
      <c r="H50" s="9" t="s">
        <v>53</v>
      </c>
      <c r="I50" s="6">
        <v>30</v>
      </c>
    </row>
    <row r="51" spans="1:9" ht="32.5" customHeight="1" x14ac:dyDescent="0.25">
      <c r="A51" s="16" t="s">
        <v>112</v>
      </c>
      <c r="B51" s="12">
        <v>8</v>
      </c>
      <c r="C51" s="9" t="s">
        <v>130</v>
      </c>
      <c r="D51" s="9" t="s">
        <v>131</v>
      </c>
      <c r="E51" s="6">
        <v>260</v>
      </c>
      <c r="F51" s="6">
        <f t="shared" si="0"/>
        <v>150</v>
      </c>
      <c r="G51" s="9" t="s">
        <v>130</v>
      </c>
      <c r="H51" s="9" t="s">
        <v>53</v>
      </c>
      <c r="I51" s="6">
        <v>30</v>
      </c>
    </row>
    <row r="52" spans="1:9" ht="32.5" customHeight="1" x14ac:dyDescent="0.25">
      <c r="A52" s="16" t="s">
        <v>112</v>
      </c>
      <c r="B52" s="12">
        <v>9</v>
      </c>
      <c r="C52" s="9" t="s">
        <v>132</v>
      </c>
      <c r="D52" s="9" t="s">
        <v>133</v>
      </c>
      <c r="E52" s="6">
        <v>194</v>
      </c>
      <c r="F52" s="6">
        <f t="shared" si="0"/>
        <v>150</v>
      </c>
      <c r="G52" s="9" t="s">
        <v>134</v>
      </c>
      <c r="H52" s="5" t="s">
        <v>613</v>
      </c>
      <c r="I52" s="6">
        <v>30</v>
      </c>
    </row>
    <row r="53" spans="1:9" ht="32.5" customHeight="1" x14ac:dyDescent="0.25">
      <c r="A53" s="16" t="s">
        <v>112</v>
      </c>
      <c r="B53" s="12">
        <v>10</v>
      </c>
      <c r="C53" s="9" t="s">
        <v>135</v>
      </c>
      <c r="D53" s="9" t="s">
        <v>136</v>
      </c>
      <c r="E53" s="6">
        <v>563.37</v>
      </c>
      <c r="F53" s="6">
        <f t="shared" si="0"/>
        <v>150</v>
      </c>
      <c r="G53" s="9" t="s">
        <v>137</v>
      </c>
      <c r="H53" s="5" t="s">
        <v>613</v>
      </c>
      <c r="I53" s="6">
        <v>30</v>
      </c>
    </row>
    <row r="54" spans="1:9" ht="32.5" customHeight="1" x14ac:dyDescent="0.25">
      <c r="A54" s="16" t="s">
        <v>112</v>
      </c>
      <c r="B54" s="12">
        <v>11</v>
      </c>
      <c r="C54" s="9" t="s">
        <v>138</v>
      </c>
      <c r="D54" s="9" t="s">
        <v>139</v>
      </c>
      <c r="E54" s="6">
        <v>287</v>
      </c>
      <c r="F54" s="6">
        <f t="shared" si="0"/>
        <v>150</v>
      </c>
      <c r="G54" s="9" t="s">
        <v>140</v>
      </c>
      <c r="H54" s="5" t="s">
        <v>613</v>
      </c>
      <c r="I54" s="6">
        <v>30</v>
      </c>
    </row>
    <row r="55" spans="1:9" ht="32.5" customHeight="1" x14ac:dyDescent="0.25">
      <c r="A55" s="16" t="s">
        <v>112</v>
      </c>
      <c r="B55" s="12">
        <v>12</v>
      </c>
      <c r="C55" s="9" t="s">
        <v>141</v>
      </c>
      <c r="D55" s="9" t="s">
        <v>142</v>
      </c>
      <c r="E55" s="6">
        <v>173.6</v>
      </c>
      <c r="F55" s="6">
        <f t="shared" si="0"/>
        <v>150</v>
      </c>
      <c r="G55" s="9" t="s">
        <v>143</v>
      </c>
      <c r="H55" s="5" t="s">
        <v>613</v>
      </c>
      <c r="I55" s="6">
        <v>30</v>
      </c>
    </row>
    <row r="56" spans="1:9" ht="32.5" customHeight="1" x14ac:dyDescent="0.25">
      <c r="A56" s="16" t="s">
        <v>112</v>
      </c>
      <c r="B56" s="16" t="s">
        <v>77</v>
      </c>
      <c r="C56" s="9"/>
      <c r="D56" s="6"/>
      <c r="E56" s="6">
        <v>5191.0290000000005</v>
      </c>
      <c r="F56" s="10">
        <f>I56*5</f>
        <v>1800</v>
      </c>
      <c r="G56" s="6"/>
      <c r="H56" s="6"/>
      <c r="I56" s="6">
        <f>SUM(I44:I55)</f>
        <v>360</v>
      </c>
    </row>
    <row r="57" spans="1:9" ht="32.5" customHeight="1" thickBot="1" x14ac:dyDescent="0.3">
      <c r="A57" s="16" t="s">
        <v>144</v>
      </c>
      <c r="B57" s="12">
        <v>1</v>
      </c>
      <c r="C57" s="32" t="s">
        <v>145</v>
      </c>
      <c r="D57" s="33" t="s">
        <v>146</v>
      </c>
      <c r="E57" s="34">
        <v>695</v>
      </c>
      <c r="F57" s="34">
        <f>I57*5</f>
        <v>100</v>
      </c>
      <c r="G57" s="33" t="s">
        <v>147</v>
      </c>
      <c r="H57" s="33" t="s">
        <v>148</v>
      </c>
      <c r="I57" s="34">
        <v>20</v>
      </c>
    </row>
    <row r="58" spans="1:9" ht="32.5" customHeight="1" thickBot="1" x14ac:dyDescent="0.3">
      <c r="A58" s="16" t="s">
        <v>144</v>
      </c>
      <c r="B58" s="12">
        <v>2</v>
      </c>
      <c r="C58" s="32" t="s">
        <v>149</v>
      </c>
      <c r="D58" s="33" t="s">
        <v>150</v>
      </c>
      <c r="E58" s="34">
        <v>427.6</v>
      </c>
      <c r="F58" s="34">
        <f t="shared" ref="F58:F66" si="1">I58*5</f>
        <v>150</v>
      </c>
      <c r="G58" s="33" t="s">
        <v>151</v>
      </c>
      <c r="H58" s="33" t="s">
        <v>617</v>
      </c>
      <c r="I58" s="34">
        <v>30</v>
      </c>
    </row>
    <row r="59" spans="1:9" ht="32.5" customHeight="1" thickBot="1" x14ac:dyDescent="0.3">
      <c r="A59" s="35" t="s">
        <v>144</v>
      </c>
      <c r="B59" s="36">
        <v>3</v>
      </c>
      <c r="C59" s="32" t="s">
        <v>152</v>
      </c>
      <c r="D59" s="33" t="s">
        <v>548</v>
      </c>
      <c r="E59" s="34">
        <v>330.46</v>
      </c>
      <c r="F59" s="34">
        <f t="shared" si="1"/>
        <v>150</v>
      </c>
      <c r="G59" s="33" t="s">
        <v>153</v>
      </c>
      <c r="H59" s="33" t="s">
        <v>105</v>
      </c>
      <c r="I59" s="34">
        <v>30</v>
      </c>
    </row>
    <row r="60" spans="1:9" ht="32.5" customHeight="1" thickBot="1" x14ac:dyDescent="0.3">
      <c r="A60" s="35" t="s">
        <v>144</v>
      </c>
      <c r="B60" s="36">
        <v>4</v>
      </c>
      <c r="C60" s="32" t="s">
        <v>154</v>
      </c>
      <c r="D60" s="33" t="s">
        <v>155</v>
      </c>
      <c r="E60" s="34">
        <v>864.22</v>
      </c>
      <c r="F60" s="34">
        <f t="shared" si="1"/>
        <v>150</v>
      </c>
      <c r="G60" s="33" t="s">
        <v>156</v>
      </c>
      <c r="H60" s="37" t="s">
        <v>549</v>
      </c>
      <c r="I60" s="34">
        <v>30</v>
      </c>
    </row>
    <row r="61" spans="1:9" ht="32.5" customHeight="1" thickBot="1" x14ac:dyDescent="0.3">
      <c r="A61" s="16" t="s">
        <v>144</v>
      </c>
      <c r="B61" s="12">
        <v>5</v>
      </c>
      <c r="C61" s="32" t="s">
        <v>550</v>
      </c>
      <c r="D61" s="33" t="s">
        <v>551</v>
      </c>
      <c r="E61" s="34">
        <v>220</v>
      </c>
      <c r="F61" s="34">
        <f t="shared" si="1"/>
        <v>150</v>
      </c>
      <c r="G61" s="33" t="s">
        <v>552</v>
      </c>
      <c r="H61" s="33" t="s">
        <v>105</v>
      </c>
      <c r="I61" s="34">
        <v>30</v>
      </c>
    </row>
    <row r="62" spans="1:9" ht="32.5" customHeight="1" thickBot="1" x14ac:dyDescent="0.3">
      <c r="A62" s="16" t="s">
        <v>144</v>
      </c>
      <c r="B62" s="12">
        <v>6</v>
      </c>
      <c r="C62" s="32" t="s">
        <v>553</v>
      </c>
      <c r="D62" s="33" t="s">
        <v>554</v>
      </c>
      <c r="E62" s="38">
        <v>124.41</v>
      </c>
      <c r="F62" s="34">
        <f t="shared" si="1"/>
        <v>120</v>
      </c>
      <c r="G62" s="33" t="s">
        <v>555</v>
      </c>
      <c r="H62" s="33" t="s">
        <v>105</v>
      </c>
      <c r="I62" s="34">
        <v>24</v>
      </c>
    </row>
    <row r="63" spans="1:9" ht="32.5" customHeight="1" thickBot="1" x14ac:dyDescent="0.3">
      <c r="A63" s="16" t="s">
        <v>144</v>
      </c>
      <c r="B63" s="12">
        <v>7</v>
      </c>
      <c r="C63" s="32" t="s">
        <v>556</v>
      </c>
      <c r="D63" s="33" t="s">
        <v>557</v>
      </c>
      <c r="E63" s="34">
        <v>112.18</v>
      </c>
      <c r="F63" s="34">
        <f t="shared" si="1"/>
        <v>110</v>
      </c>
      <c r="G63" s="33" t="s">
        <v>558</v>
      </c>
      <c r="H63" s="33" t="s">
        <v>105</v>
      </c>
      <c r="I63" s="34">
        <v>22</v>
      </c>
    </row>
    <row r="64" spans="1:9" ht="32.5" customHeight="1" thickBot="1" x14ac:dyDescent="0.3">
      <c r="A64" s="16" t="s">
        <v>144</v>
      </c>
      <c r="B64" s="12">
        <v>8</v>
      </c>
      <c r="C64" s="32" t="s">
        <v>559</v>
      </c>
      <c r="D64" s="33" t="s">
        <v>560</v>
      </c>
      <c r="E64" s="34">
        <v>217</v>
      </c>
      <c r="F64" s="34">
        <f t="shared" si="1"/>
        <v>150</v>
      </c>
      <c r="G64" s="33" t="s">
        <v>561</v>
      </c>
      <c r="H64" s="33" t="s">
        <v>15</v>
      </c>
      <c r="I64" s="34">
        <v>30</v>
      </c>
    </row>
    <row r="65" spans="1:9" ht="32.5" customHeight="1" thickBot="1" x14ac:dyDescent="0.3">
      <c r="A65" s="16" t="s">
        <v>144</v>
      </c>
      <c r="B65" s="12">
        <v>9</v>
      </c>
      <c r="C65" s="32" t="s">
        <v>618</v>
      </c>
      <c r="D65" s="33" t="s">
        <v>619</v>
      </c>
      <c r="E65" s="34">
        <v>215</v>
      </c>
      <c r="F65" s="34">
        <f t="shared" si="1"/>
        <v>100</v>
      </c>
      <c r="G65" s="33" t="s">
        <v>620</v>
      </c>
      <c r="H65" s="33" t="s">
        <v>53</v>
      </c>
      <c r="I65" s="34">
        <v>20</v>
      </c>
    </row>
    <row r="66" spans="1:9" ht="32.5" customHeight="1" thickBot="1" x14ac:dyDescent="0.3">
      <c r="A66" s="16" t="s">
        <v>144</v>
      </c>
      <c r="B66" s="12">
        <v>10</v>
      </c>
      <c r="C66" s="32" t="s">
        <v>621</v>
      </c>
      <c r="D66" s="33" t="s">
        <v>622</v>
      </c>
      <c r="E66" s="34">
        <v>440</v>
      </c>
      <c r="F66" s="34">
        <f t="shared" si="1"/>
        <v>70</v>
      </c>
      <c r="G66" s="33" t="s">
        <v>623</v>
      </c>
      <c r="H66" s="33" t="s">
        <v>53</v>
      </c>
      <c r="I66" s="34">
        <v>14</v>
      </c>
    </row>
    <row r="67" spans="1:9" ht="32.5" customHeight="1" x14ac:dyDescent="0.25">
      <c r="A67" s="16" t="s">
        <v>144</v>
      </c>
      <c r="B67" s="16" t="s">
        <v>77</v>
      </c>
      <c r="C67" s="12"/>
      <c r="D67" s="12"/>
      <c r="E67" s="12">
        <f>SUM(E57:E66)</f>
        <v>3645.8699999999994</v>
      </c>
      <c r="F67" s="10">
        <f>I67*5</f>
        <v>1250</v>
      </c>
      <c r="G67" s="12"/>
      <c r="H67" s="12"/>
      <c r="I67" s="12">
        <f>SUM(I57:I66)</f>
        <v>250</v>
      </c>
    </row>
    <row r="68" spans="1:9" ht="32.5" customHeight="1" x14ac:dyDescent="0.25">
      <c r="A68" s="16" t="s">
        <v>157</v>
      </c>
      <c r="B68" s="12">
        <v>1</v>
      </c>
      <c r="C68" s="9" t="s">
        <v>158</v>
      </c>
      <c r="D68" s="9" t="s">
        <v>159</v>
      </c>
      <c r="E68" s="6">
        <v>560</v>
      </c>
      <c r="F68" s="6">
        <f t="shared" si="0"/>
        <v>150</v>
      </c>
      <c r="G68" s="9" t="s">
        <v>158</v>
      </c>
      <c r="H68" s="9" t="s">
        <v>53</v>
      </c>
      <c r="I68" s="6">
        <v>30</v>
      </c>
    </row>
    <row r="69" spans="1:9" ht="32.5" customHeight="1" x14ac:dyDescent="0.25">
      <c r="A69" s="16" t="s">
        <v>157</v>
      </c>
      <c r="B69" s="12">
        <v>2</v>
      </c>
      <c r="C69" s="9" t="s">
        <v>160</v>
      </c>
      <c r="D69" s="9" t="s">
        <v>161</v>
      </c>
      <c r="E69" s="6">
        <v>651</v>
      </c>
      <c r="F69" s="6">
        <f t="shared" si="0"/>
        <v>150</v>
      </c>
      <c r="G69" s="9" t="s">
        <v>160</v>
      </c>
      <c r="H69" s="9" t="s">
        <v>53</v>
      </c>
      <c r="I69" s="6">
        <v>30</v>
      </c>
    </row>
    <row r="70" spans="1:9" ht="32.5" customHeight="1" x14ac:dyDescent="0.25">
      <c r="A70" s="16" t="s">
        <v>157</v>
      </c>
      <c r="B70" s="12">
        <v>3</v>
      </c>
      <c r="C70" s="9" t="s">
        <v>162</v>
      </c>
      <c r="D70" s="9" t="s">
        <v>163</v>
      </c>
      <c r="E70" s="6">
        <v>1100</v>
      </c>
      <c r="F70" s="6">
        <f t="shared" si="0"/>
        <v>150</v>
      </c>
      <c r="G70" s="9" t="s">
        <v>164</v>
      </c>
      <c r="H70" s="9" t="s">
        <v>53</v>
      </c>
      <c r="I70" s="6">
        <v>30</v>
      </c>
    </row>
    <row r="71" spans="1:9" ht="32.5" customHeight="1" x14ac:dyDescent="0.25">
      <c r="A71" s="16" t="s">
        <v>157</v>
      </c>
      <c r="B71" s="12">
        <v>4</v>
      </c>
      <c r="C71" s="9" t="s">
        <v>165</v>
      </c>
      <c r="D71" s="9" t="s">
        <v>166</v>
      </c>
      <c r="E71" s="6">
        <v>810.89</v>
      </c>
      <c r="F71" s="6">
        <f t="shared" si="0"/>
        <v>150</v>
      </c>
      <c r="G71" s="9" t="s">
        <v>165</v>
      </c>
      <c r="H71" s="9" t="s">
        <v>53</v>
      </c>
      <c r="I71" s="6">
        <v>30</v>
      </c>
    </row>
    <row r="72" spans="1:9" ht="32.5" customHeight="1" x14ac:dyDescent="0.25">
      <c r="A72" s="16" t="s">
        <v>157</v>
      </c>
      <c r="B72" s="12">
        <v>5</v>
      </c>
      <c r="C72" s="9" t="s">
        <v>167</v>
      </c>
      <c r="D72" s="9" t="s">
        <v>168</v>
      </c>
      <c r="E72" s="6">
        <v>691.42</v>
      </c>
      <c r="F72" s="6">
        <f t="shared" si="0"/>
        <v>150</v>
      </c>
      <c r="G72" s="9" t="s">
        <v>169</v>
      </c>
      <c r="H72" s="9" t="s">
        <v>53</v>
      </c>
      <c r="I72" s="6">
        <v>30</v>
      </c>
    </row>
    <row r="73" spans="1:9" ht="32.5" customHeight="1" x14ac:dyDescent="0.25">
      <c r="A73" s="16" t="s">
        <v>157</v>
      </c>
      <c r="B73" s="12">
        <v>6</v>
      </c>
      <c r="C73" s="9" t="s">
        <v>170</v>
      </c>
      <c r="D73" s="9" t="s">
        <v>171</v>
      </c>
      <c r="E73" s="6">
        <v>615.29999999999995</v>
      </c>
      <c r="F73" s="6">
        <f t="shared" si="0"/>
        <v>150</v>
      </c>
      <c r="G73" s="9" t="s">
        <v>170</v>
      </c>
      <c r="H73" s="9" t="s">
        <v>53</v>
      </c>
      <c r="I73" s="6">
        <v>30</v>
      </c>
    </row>
    <row r="74" spans="1:9" ht="32.5" customHeight="1" x14ac:dyDescent="0.25">
      <c r="A74" s="16" t="s">
        <v>157</v>
      </c>
      <c r="B74" s="12">
        <v>7</v>
      </c>
      <c r="C74" s="9" t="s">
        <v>172</v>
      </c>
      <c r="D74" s="9" t="s">
        <v>173</v>
      </c>
      <c r="E74" s="6">
        <v>120</v>
      </c>
      <c r="F74" s="6">
        <f t="shared" si="0"/>
        <v>100</v>
      </c>
      <c r="G74" s="9" t="s">
        <v>172</v>
      </c>
      <c r="H74" s="5" t="s">
        <v>613</v>
      </c>
      <c r="I74" s="6">
        <v>20</v>
      </c>
    </row>
    <row r="75" spans="1:9" ht="32.5" customHeight="1" x14ac:dyDescent="0.25">
      <c r="A75" s="16" t="s">
        <v>157</v>
      </c>
      <c r="B75" s="12">
        <v>8</v>
      </c>
      <c r="C75" s="9" t="s">
        <v>174</v>
      </c>
      <c r="D75" s="9" t="s">
        <v>175</v>
      </c>
      <c r="E75" s="6">
        <v>52</v>
      </c>
      <c r="F75" s="6">
        <f t="shared" ref="F75:F112" si="2">I75*5</f>
        <v>50</v>
      </c>
      <c r="G75" s="9" t="s">
        <v>174</v>
      </c>
      <c r="H75" s="5" t="s">
        <v>613</v>
      </c>
      <c r="I75" s="6">
        <v>10</v>
      </c>
    </row>
    <row r="76" spans="1:9" ht="32.5" customHeight="1" x14ac:dyDescent="0.25">
      <c r="A76" s="16" t="s">
        <v>157</v>
      </c>
      <c r="B76" s="16" t="s">
        <v>77</v>
      </c>
      <c r="C76" s="12"/>
      <c r="D76" s="12"/>
      <c r="E76" s="12">
        <f>SUM(E68:E75)</f>
        <v>4600.6099999999997</v>
      </c>
      <c r="F76" s="10">
        <f>I76*5</f>
        <v>1050</v>
      </c>
      <c r="G76" s="12"/>
      <c r="H76" s="12"/>
      <c r="I76" s="12">
        <f>SUM(I68:I75)</f>
        <v>210</v>
      </c>
    </row>
    <row r="77" spans="1:9" ht="32.5" customHeight="1" x14ac:dyDescent="0.25">
      <c r="A77" s="16" t="s">
        <v>176</v>
      </c>
      <c r="B77" s="12">
        <v>1</v>
      </c>
      <c r="C77" s="17" t="s">
        <v>177</v>
      </c>
      <c r="D77" s="17" t="s">
        <v>178</v>
      </c>
      <c r="E77" s="3">
        <v>407.14</v>
      </c>
      <c r="F77" s="6">
        <f t="shared" si="2"/>
        <v>150</v>
      </c>
      <c r="G77" s="17" t="s">
        <v>179</v>
      </c>
      <c r="H77" s="17" t="s">
        <v>53</v>
      </c>
      <c r="I77" s="3">
        <v>30</v>
      </c>
    </row>
    <row r="78" spans="1:9" ht="32.5" customHeight="1" x14ac:dyDescent="0.25">
      <c r="A78" s="16" t="s">
        <v>176</v>
      </c>
      <c r="B78" s="12">
        <v>2</v>
      </c>
      <c r="C78" s="17" t="s">
        <v>180</v>
      </c>
      <c r="D78" s="17" t="s">
        <v>181</v>
      </c>
      <c r="E78" s="3">
        <v>945.6</v>
      </c>
      <c r="F78" s="6">
        <f t="shared" si="2"/>
        <v>100</v>
      </c>
      <c r="G78" s="17" t="s">
        <v>182</v>
      </c>
      <c r="H78" s="17" t="s">
        <v>53</v>
      </c>
      <c r="I78" s="3">
        <v>20</v>
      </c>
    </row>
    <row r="79" spans="1:9" ht="32.5" customHeight="1" x14ac:dyDescent="0.25">
      <c r="A79" s="16" t="s">
        <v>176</v>
      </c>
      <c r="B79" s="12">
        <v>3</v>
      </c>
      <c r="C79" s="17" t="s">
        <v>183</v>
      </c>
      <c r="D79" s="17" t="s">
        <v>184</v>
      </c>
      <c r="E79" s="3">
        <v>1273</v>
      </c>
      <c r="F79" s="6">
        <f t="shared" si="2"/>
        <v>100</v>
      </c>
      <c r="G79" s="17" t="s">
        <v>185</v>
      </c>
      <c r="H79" s="17" t="s">
        <v>53</v>
      </c>
      <c r="I79" s="3">
        <v>20</v>
      </c>
    </row>
    <row r="80" spans="1:9" ht="32.5" customHeight="1" x14ac:dyDescent="0.25">
      <c r="A80" s="16" t="s">
        <v>176</v>
      </c>
      <c r="B80" s="12">
        <v>4</v>
      </c>
      <c r="C80" s="17" t="s">
        <v>186</v>
      </c>
      <c r="D80" s="17" t="s">
        <v>187</v>
      </c>
      <c r="E80" s="3">
        <v>700</v>
      </c>
      <c r="F80" s="6">
        <f t="shared" si="2"/>
        <v>150</v>
      </c>
      <c r="G80" s="17" t="s">
        <v>188</v>
      </c>
      <c r="H80" s="17" t="s">
        <v>53</v>
      </c>
      <c r="I80" s="3">
        <v>30</v>
      </c>
    </row>
    <row r="81" spans="1:9" ht="32.5" customHeight="1" x14ac:dyDescent="0.25">
      <c r="A81" s="16" t="s">
        <v>176</v>
      </c>
      <c r="B81" s="12">
        <v>5</v>
      </c>
      <c r="C81" s="17" t="s">
        <v>189</v>
      </c>
      <c r="D81" s="17" t="s">
        <v>190</v>
      </c>
      <c r="E81" s="3">
        <v>216</v>
      </c>
      <c r="F81" s="6">
        <f t="shared" si="2"/>
        <v>100</v>
      </c>
      <c r="G81" s="17" t="s">
        <v>191</v>
      </c>
      <c r="H81" s="17" t="s">
        <v>53</v>
      </c>
      <c r="I81" s="3">
        <v>20</v>
      </c>
    </row>
    <row r="82" spans="1:9" ht="32.5" customHeight="1" x14ac:dyDescent="0.25">
      <c r="A82" s="16" t="s">
        <v>176</v>
      </c>
      <c r="B82" s="12">
        <v>6</v>
      </c>
      <c r="C82" s="17" t="s">
        <v>192</v>
      </c>
      <c r="D82" s="17" t="s">
        <v>193</v>
      </c>
      <c r="E82" s="3">
        <v>218.44</v>
      </c>
      <c r="F82" s="6">
        <f t="shared" si="2"/>
        <v>100</v>
      </c>
      <c r="G82" s="17" t="s">
        <v>194</v>
      </c>
      <c r="H82" s="17" t="s">
        <v>53</v>
      </c>
      <c r="I82" s="3">
        <v>20</v>
      </c>
    </row>
    <row r="83" spans="1:9" ht="32.5" customHeight="1" x14ac:dyDescent="0.25">
      <c r="A83" s="16" t="s">
        <v>176</v>
      </c>
      <c r="B83" s="12">
        <v>7</v>
      </c>
      <c r="C83" s="17" t="s">
        <v>195</v>
      </c>
      <c r="D83" s="17" t="s">
        <v>196</v>
      </c>
      <c r="E83" s="3">
        <v>126.3</v>
      </c>
      <c r="F83" s="6">
        <f t="shared" si="2"/>
        <v>50</v>
      </c>
      <c r="G83" s="17" t="s">
        <v>197</v>
      </c>
      <c r="H83" s="17" t="s">
        <v>53</v>
      </c>
      <c r="I83" s="3">
        <v>10</v>
      </c>
    </row>
    <row r="84" spans="1:9" ht="32.5" customHeight="1" x14ac:dyDescent="0.25">
      <c r="A84" s="16" t="s">
        <v>176</v>
      </c>
      <c r="B84" s="12">
        <v>8</v>
      </c>
      <c r="C84" s="17" t="s">
        <v>198</v>
      </c>
      <c r="D84" s="17" t="s">
        <v>199</v>
      </c>
      <c r="E84" s="3">
        <v>203.15</v>
      </c>
      <c r="F84" s="6">
        <f t="shared" si="2"/>
        <v>150</v>
      </c>
      <c r="G84" s="17" t="s">
        <v>200</v>
      </c>
      <c r="H84" s="17" t="s">
        <v>53</v>
      </c>
      <c r="I84" s="3">
        <v>30</v>
      </c>
    </row>
    <row r="85" spans="1:9" ht="32.5" customHeight="1" x14ac:dyDescent="0.25">
      <c r="A85" s="16" t="s">
        <v>176</v>
      </c>
      <c r="B85" s="12">
        <v>9</v>
      </c>
      <c r="C85" s="17" t="s">
        <v>201</v>
      </c>
      <c r="D85" s="17" t="s">
        <v>202</v>
      </c>
      <c r="E85" s="3">
        <v>358.89</v>
      </c>
      <c r="F85" s="6">
        <f t="shared" si="2"/>
        <v>50</v>
      </c>
      <c r="G85" s="17" t="s">
        <v>203</v>
      </c>
      <c r="H85" s="17" t="s">
        <v>53</v>
      </c>
      <c r="I85" s="3">
        <v>10</v>
      </c>
    </row>
    <row r="86" spans="1:9" ht="32.5" customHeight="1" x14ac:dyDescent="0.25">
      <c r="A86" s="16" t="s">
        <v>176</v>
      </c>
      <c r="B86" s="12">
        <v>10</v>
      </c>
      <c r="C86" s="17" t="s">
        <v>204</v>
      </c>
      <c r="D86" s="18" t="s">
        <v>205</v>
      </c>
      <c r="E86" s="3">
        <v>650</v>
      </c>
      <c r="F86" s="6">
        <f t="shared" si="2"/>
        <v>50</v>
      </c>
      <c r="G86" s="17" t="s">
        <v>206</v>
      </c>
      <c r="H86" s="17" t="s">
        <v>53</v>
      </c>
      <c r="I86" s="3">
        <v>10</v>
      </c>
    </row>
    <row r="87" spans="1:9" ht="32.5" customHeight="1" x14ac:dyDescent="0.25">
      <c r="A87" s="16" t="s">
        <v>176</v>
      </c>
      <c r="B87" s="12">
        <v>11</v>
      </c>
      <c r="C87" s="18" t="s">
        <v>207</v>
      </c>
      <c r="D87" s="17" t="s">
        <v>208</v>
      </c>
      <c r="E87" s="3">
        <v>645</v>
      </c>
      <c r="F87" s="6">
        <f t="shared" si="2"/>
        <v>100</v>
      </c>
      <c r="G87" s="17" t="s">
        <v>209</v>
      </c>
      <c r="H87" s="17" t="s">
        <v>53</v>
      </c>
      <c r="I87" s="3">
        <v>20</v>
      </c>
    </row>
    <row r="88" spans="1:9" ht="32.5" customHeight="1" x14ac:dyDescent="0.25">
      <c r="A88" s="16" t="s">
        <v>176</v>
      </c>
      <c r="B88" s="12">
        <v>12</v>
      </c>
      <c r="C88" s="18" t="s">
        <v>210</v>
      </c>
      <c r="D88" s="17" t="s">
        <v>211</v>
      </c>
      <c r="E88" s="3">
        <v>120</v>
      </c>
      <c r="F88" s="6">
        <f t="shared" si="2"/>
        <v>50</v>
      </c>
      <c r="G88" s="17" t="s">
        <v>212</v>
      </c>
      <c r="H88" s="17" t="s">
        <v>53</v>
      </c>
      <c r="I88" s="3">
        <v>10</v>
      </c>
    </row>
    <row r="89" spans="1:9" ht="32.5" customHeight="1" x14ac:dyDescent="0.25">
      <c r="A89" s="16" t="s">
        <v>176</v>
      </c>
      <c r="B89" s="12">
        <v>13</v>
      </c>
      <c r="C89" s="17" t="s">
        <v>213</v>
      </c>
      <c r="D89" s="17" t="s">
        <v>214</v>
      </c>
      <c r="E89" s="3">
        <v>820</v>
      </c>
      <c r="F89" s="6">
        <f t="shared" si="2"/>
        <v>50</v>
      </c>
      <c r="G89" s="17" t="s">
        <v>215</v>
      </c>
      <c r="H89" s="17" t="s">
        <v>53</v>
      </c>
      <c r="I89" s="3">
        <v>10</v>
      </c>
    </row>
    <row r="90" spans="1:9" ht="32.5" customHeight="1" x14ac:dyDescent="0.25">
      <c r="A90" s="16" t="s">
        <v>176</v>
      </c>
      <c r="B90" s="12">
        <v>14</v>
      </c>
      <c r="C90" s="17" t="s">
        <v>216</v>
      </c>
      <c r="D90" s="17" t="s">
        <v>217</v>
      </c>
      <c r="E90" s="3">
        <v>230</v>
      </c>
      <c r="F90" s="6">
        <f t="shared" si="2"/>
        <v>150</v>
      </c>
      <c r="G90" s="17" t="s">
        <v>218</v>
      </c>
      <c r="H90" s="17" t="s">
        <v>53</v>
      </c>
      <c r="I90" s="3">
        <v>30</v>
      </c>
    </row>
    <row r="91" spans="1:9" ht="32.5" customHeight="1" x14ac:dyDescent="0.25">
      <c r="A91" s="16" t="s">
        <v>176</v>
      </c>
      <c r="B91" s="12">
        <v>15</v>
      </c>
      <c r="C91" s="17" t="s">
        <v>219</v>
      </c>
      <c r="D91" s="17" t="s">
        <v>220</v>
      </c>
      <c r="E91" s="3">
        <v>441.17</v>
      </c>
      <c r="F91" s="6">
        <f t="shared" si="2"/>
        <v>100</v>
      </c>
      <c r="G91" s="17" t="s">
        <v>221</v>
      </c>
      <c r="H91" s="17" t="s">
        <v>53</v>
      </c>
      <c r="I91" s="3">
        <v>20</v>
      </c>
    </row>
    <row r="92" spans="1:9" ht="32.5" customHeight="1" x14ac:dyDescent="0.25">
      <c r="A92" s="16" t="s">
        <v>176</v>
      </c>
      <c r="B92" s="12">
        <v>16</v>
      </c>
      <c r="C92" s="17" t="s">
        <v>222</v>
      </c>
      <c r="D92" s="17" t="s">
        <v>223</v>
      </c>
      <c r="E92" s="3">
        <v>177.17500000000001</v>
      </c>
      <c r="F92" s="6">
        <f t="shared" si="2"/>
        <v>50</v>
      </c>
      <c r="G92" s="17" t="s">
        <v>224</v>
      </c>
      <c r="H92" s="17" t="s">
        <v>15</v>
      </c>
      <c r="I92" s="3">
        <v>10</v>
      </c>
    </row>
    <row r="93" spans="1:9" ht="32.5" customHeight="1" x14ac:dyDescent="0.25">
      <c r="A93" s="16" t="s">
        <v>176</v>
      </c>
      <c r="B93" s="12">
        <v>17</v>
      </c>
      <c r="C93" s="17" t="s">
        <v>225</v>
      </c>
      <c r="D93" s="17" t="s">
        <v>226</v>
      </c>
      <c r="E93" s="3">
        <v>80.816000000000003</v>
      </c>
      <c r="F93" s="6">
        <f t="shared" si="2"/>
        <v>50</v>
      </c>
      <c r="G93" s="17" t="s">
        <v>227</v>
      </c>
      <c r="H93" s="19" t="s">
        <v>228</v>
      </c>
      <c r="I93" s="3">
        <v>10</v>
      </c>
    </row>
    <row r="94" spans="1:9" ht="32.5" customHeight="1" x14ac:dyDescent="0.25">
      <c r="A94" s="16" t="s">
        <v>176</v>
      </c>
      <c r="B94" s="12">
        <v>18</v>
      </c>
      <c r="C94" s="17" t="s">
        <v>229</v>
      </c>
      <c r="D94" s="17" t="s">
        <v>230</v>
      </c>
      <c r="E94" s="3">
        <v>517</v>
      </c>
      <c r="F94" s="6">
        <f t="shared" si="2"/>
        <v>150</v>
      </c>
      <c r="G94" s="17" t="s">
        <v>231</v>
      </c>
      <c r="H94" s="17" t="s">
        <v>105</v>
      </c>
      <c r="I94" s="3">
        <v>30</v>
      </c>
    </row>
    <row r="95" spans="1:9" ht="32.5" customHeight="1" x14ac:dyDescent="0.25">
      <c r="A95" s="16" t="s">
        <v>176</v>
      </c>
      <c r="B95" s="12">
        <v>19</v>
      </c>
      <c r="C95" s="17" t="s">
        <v>232</v>
      </c>
      <c r="D95" s="17" t="s">
        <v>233</v>
      </c>
      <c r="E95" s="3">
        <v>155</v>
      </c>
      <c r="F95" s="6">
        <f t="shared" si="2"/>
        <v>100</v>
      </c>
      <c r="G95" s="17" t="s">
        <v>234</v>
      </c>
      <c r="H95" s="17" t="s">
        <v>235</v>
      </c>
      <c r="I95" s="3">
        <v>20</v>
      </c>
    </row>
    <row r="96" spans="1:9" ht="32.5" customHeight="1" x14ac:dyDescent="0.25">
      <c r="A96" s="16" t="s">
        <v>176</v>
      </c>
      <c r="B96" s="12">
        <v>20</v>
      </c>
      <c r="C96" s="17" t="s">
        <v>236</v>
      </c>
      <c r="D96" s="17" t="s">
        <v>237</v>
      </c>
      <c r="E96" s="3">
        <v>83</v>
      </c>
      <c r="F96" s="6">
        <f t="shared" si="2"/>
        <v>50</v>
      </c>
      <c r="G96" s="17" t="s">
        <v>238</v>
      </c>
      <c r="H96" s="17" t="s">
        <v>239</v>
      </c>
      <c r="I96" s="3">
        <v>10</v>
      </c>
    </row>
    <row r="97" spans="1:9" ht="32.5" customHeight="1" x14ac:dyDescent="0.25">
      <c r="A97" s="16" t="s">
        <v>176</v>
      </c>
      <c r="B97" s="16" t="s">
        <v>77</v>
      </c>
      <c r="C97" s="12"/>
      <c r="D97" s="12"/>
      <c r="E97" s="12">
        <f>SUM(E77:E96)</f>
        <v>8367.6810000000005</v>
      </c>
      <c r="F97" s="10">
        <f>I97*5</f>
        <v>1850</v>
      </c>
      <c r="G97" s="12"/>
      <c r="H97" s="12"/>
      <c r="I97" s="12">
        <f>SUM(I77:I96)</f>
        <v>370</v>
      </c>
    </row>
    <row r="98" spans="1:9" ht="32.5" customHeight="1" x14ac:dyDescent="0.25">
      <c r="A98" s="16" t="s">
        <v>240</v>
      </c>
      <c r="B98" s="12">
        <v>1</v>
      </c>
      <c r="C98" s="9" t="s">
        <v>241</v>
      </c>
      <c r="D98" s="9" t="s">
        <v>242</v>
      </c>
      <c r="E98" s="6">
        <v>402</v>
      </c>
      <c r="F98" s="6">
        <f t="shared" si="2"/>
        <v>125</v>
      </c>
      <c r="G98" s="9" t="s">
        <v>243</v>
      </c>
      <c r="H98" s="9" t="s">
        <v>53</v>
      </c>
      <c r="I98" s="6">
        <v>25</v>
      </c>
    </row>
    <row r="99" spans="1:9" ht="32.5" customHeight="1" x14ac:dyDescent="0.25">
      <c r="A99" s="16" t="s">
        <v>240</v>
      </c>
      <c r="B99" s="12">
        <v>2</v>
      </c>
      <c r="C99" s="9" t="s">
        <v>244</v>
      </c>
      <c r="D99" s="9" t="s">
        <v>245</v>
      </c>
      <c r="E99" s="6">
        <v>750</v>
      </c>
      <c r="F99" s="6">
        <f t="shared" si="2"/>
        <v>150</v>
      </c>
      <c r="G99" s="9" t="s">
        <v>246</v>
      </c>
      <c r="H99" s="9" t="s">
        <v>53</v>
      </c>
      <c r="I99" s="6">
        <v>30</v>
      </c>
    </row>
    <row r="100" spans="1:9" ht="32.5" customHeight="1" x14ac:dyDescent="0.25">
      <c r="A100" s="16" t="s">
        <v>240</v>
      </c>
      <c r="B100" s="12">
        <v>3</v>
      </c>
      <c r="C100" s="9" t="s">
        <v>247</v>
      </c>
      <c r="D100" s="9" t="s">
        <v>248</v>
      </c>
      <c r="E100" s="6">
        <v>513</v>
      </c>
      <c r="F100" s="6">
        <f t="shared" si="2"/>
        <v>50</v>
      </c>
      <c r="G100" s="9" t="s">
        <v>247</v>
      </c>
      <c r="H100" s="9" t="s">
        <v>53</v>
      </c>
      <c r="I100" s="6">
        <v>10</v>
      </c>
    </row>
    <row r="101" spans="1:9" ht="32.5" customHeight="1" x14ac:dyDescent="0.25">
      <c r="A101" s="16" t="s">
        <v>240</v>
      </c>
      <c r="B101" s="12">
        <v>4</v>
      </c>
      <c r="C101" s="9" t="s">
        <v>249</v>
      </c>
      <c r="D101" s="9" t="s">
        <v>242</v>
      </c>
      <c r="E101" s="6">
        <v>1011</v>
      </c>
      <c r="F101" s="6">
        <f t="shared" si="2"/>
        <v>150</v>
      </c>
      <c r="G101" s="9" t="s">
        <v>250</v>
      </c>
      <c r="H101" s="9" t="s">
        <v>53</v>
      </c>
      <c r="I101" s="6">
        <v>30</v>
      </c>
    </row>
    <row r="102" spans="1:9" ht="32.5" customHeight="1" x14ac:dyDescent="0.25">
      <c r="A102" s="16" t="s">
        <v>240</v>
      </c>
      <c r="B102" s="12">
        <v>5</v>
      </c>
      <c r="C102" s="9" t="s">
        <v>251</v>
      </c>
      <c r="D102" s="9" t="s">
        <v>252</v>
      </c>
      <c r="E102" s="6">
        <v>222</v>
      </c>
      <c r="F102" s="6">
        <f t="shared" si="2"/>
        <v>100</v>
      </c>
      <c r="G102" s="9" t="s">
        <v>253</v>
      </c>
      <c r="H102" s="9" t="s">
        <v>53</v>
      </c>
      <c r="I102" s="6">
        <v>20</v>
      </c>
    </row>
    <row r="103" spans="1:9" ht="32.5" customHeight="1" x14ac:dyDescent="0.25">
      <c r="A103" s="16" t="s">
        <v>240</v>
      </c>
      <c r="B103" s="12">
        <v>6</v>
      </c>
      <c r="C103" s="9" t="s">
        <v>254</v>
      </c>
      <c r="D103" s="9" t="s">
        <v>252</v>
      </c>
      <c r="E103" s="6">
        <v>180</v>
      </c>
      <c r="F103" s="6">
        <f t="shared" si="2"/>
        <v>75</v>
      </c>
      <c r="G103" s="9" t="s">
        <v>255</v>
      </c>
      <c r="H103" s="5" t="s">
        <v>613</v>
      </c>
      <c r="I103" s="6">
        <v>15</v>
      </c>
    </row>
    <row r="104" spans="1:9" ht="32.5" customHeight="1" x14ac:dyDescent="0.25">
      <c r="A104" s="16" t="s">
        <v>240</v>
      </c>
      <c r="B104" s="12">
        <v>7</v>
      </c>
      <c r="C104" s="9" t="s">
        <v>256</v>
      </c>
      <c r="D104" s="9" t="s">
        <v>252</v>
      </c>
      <c r="E104" s="6">
        <v>373</v>
      </c>
      <c r="F104" s="6">
        <f t="shared" si="2"/>
        <v>150</v>
      </c>
      <c r="G104" s="9" t="s">
        <v>257</v>
      </c>
      <c r="H104" s="5" t="s">
        <v>613</v>
      </c>
      <c r="I104" s="6">
        <v>30</v>
      </c>
    </row>
    <row r="105" spans="1:9" ht="32.5" customHeight="1" x14ac:dyDescent="0.25">
      <c r="A105" s="16" t="s">
        <v>240</v>
      </c>
      <c r="B105" s="12">
        <v>8</v>
      </c>
      <c r="C105" s="9" t="s">
        <v>258</v>
      </c>
      <c r="D105" s="9" t="s">
        <v>252</v>
      </c>
      <c r="E105" s="6">
        <v>416</v>
      </c>
      <c r="F105" s="6">
        <f t="shared" si="2"/>
        <v>150</v>
      </c>
      <c r="G105" s="9" t="s">
        <v>259</v>
      </c>
      <c r="H105" s="5" t="s">
        <v>613</v>
      </c>
      <c r="I105" s="6">
        <v>30</v>
      </c>
    </row>
    <row r="106" spans="1:9" ht="32.5" customHeight="1" x14ac:dyDescent="0.25">
      <c r="A106" s="16" t="s">
        <v>240</v>
      </c>
      <c r="B106" s="12">
        <v>9</v>
      </c>
      <c r="C106" s="9" t="s">
        <v>260</v>
      </c>
      <c r="D106" s="9" t="s">
        <v>261</v>
      </c>
      <c r="E106" s="6">
        <v>305</v>
      </c>
      <c r="F106" s="6">
        <f t="shared" si="2"/>
        <v>150</v>
      </c>
      <c r="G106" s="9" t="s">
        <v>262</v>
      </c>
      <c r="H106" s="5" t="s">
        <v>613</v>
      </c>
      <c r="I106" s="6">
        <v>30</v>
      </c>
    </row>
    <row r="107" spans="1:9" ht="32.5" customHeight="1" x14ac:dyDescent="0.25">
      <c r="A107" s="16" t="s">
        <v>240</v>
      </c>
      <c r="B107" s="12">
        <v>10</v>
      </c>
      <c r="C107" s="9" t="s">
        <v>263</v>
      </c>
      <c r="D107" s="9" t="s">
        <v>264</v>
      </c>
      <c r="E107" s="6">
        <v>72</v>
      </c>
      <c r="F107" s="6">
        <f t="shared" si="2"/>
        <v>50</v>
      </c>
      <c r="G107" s="9" t="s">
        <v>265</v>
      </c>
      <c r="H107" s="5" t="s">
        <v>613</v>
      </c>
      <c r="I107" s="6">
        <v>10</v>
      </c>
    </row>
    <row r="108" spans="1:9" ht="32.5" customHeight="1" x14ac:dyDescent="0.25">
      <c r="A108" s="16" t="s">
        <v>240</v>
      </c>
      <c r="B108" s="12">
        <v>11</v>
      </c>
      <c r="C108" s="9" t="s">
        <v>266</v>
      </c>
      <c r="D108" s="9" t="s">
        <v>267</v>
      </c>
      <c r="E108" s="6">
        <v>382</v>
      </c>
      <c r="F108" s="6">
        <f t="shared" si="2"/>
        <v>150</v>
      </c>
      <c r="G108" s="9" t="s">
        <v>268</v>
      </c>
      <c r="H108" s="5" t="s">
        <v>613</v>
      </c>
      <c r="I108" s="6">
        <v>30</v>
      </c>
    </row>
    <row r="109" spans="1:9" ht="32.5" customHeight="1" x14ac:dyDescent="0.25">
      <c r="A109" s="16" t="s">
        <v>240</v>
      </c>
      <c r="B109" s="12">
        <v>12</v>
      </c>
      <c r="C109" s="9" t="s">
        <v>269</v>
      </c>
      <c r="D109" s="9" t="s">
        <v>267</v>
      </c>
      <c r="E109" s="6">
        <v>250</v>
      </c>
      <c r="F109" s="6">
        <f t="shared" si="2"/>
        <v>75</v>
      </c>
      <c r="G109" s="9" t="s">
        <v>270</v>
      </c>
      <c r="H109" s="5" t="s">
        <v>613</v>
      </c>
      <c r="I109" s="6">
        <v>15</v>
      </c>
    </row>
    <row r="110" spans="1:9" ht="32.5" customHeight="1" x14ac:dyDescent="0.25">
      <c r="A110" s="16" t="s">
        <v>240</v>
      </c>
      <c r="B110" s="12">
        <v>13</v>
      </c>
      <c r="C110" s="9" t="s">
        <v>271</v>
      </c>
      <c r="D110" s="9" t="s">
        <v>248</v>
      </c>
      <c r="E110" s="6">
        <v>160</v>
      </c>
      <c r="F110" s="6">
        <f t="shared" si="2"/>
        <v>150</v>
      </c>
      <c r="G110" s="9" t="s">
        <v>272</v>
      </c>
      <c r="H110" s="5" t="s">
        <v>613</v>
      </c>
      <c r="I110" s="6">
        <v>30</v>
      </c>
    </row>
    <row r="111" spans="1:9" ht="32.5" customHeight="1" x14ac:dyDescent="0.25">
      <c r="A111" s="16" t="s">
        <v>240</v>
      </c>
      <c r="B111" s="12">
        <v>14</v>
      </c>
      <c r="C111" s="9" t="s">
        <v>273</v>
      </c>
      <c r="D111" s="9" t="s">
        <v>267</v>
      </c>
      <c r="E111" s="6">
        <v>51</v>
      </c>
      <c r="F111" s="6">
        <f t="shared" si="2"/>
        <v>50</v>
      </c>
      <c r="G111" s="9" t="s">
        <v>274</v>
      </c>
      <c r="H111" s="5" t="s">
        <v>613</v>
      </c>
      <c r="I111" s="6">
        <v>10</v>
      </c>
    </row>
    <row r="112" spans="1:9" ht="32.5" customHeight="1" x14ac:dyDescent="0.25">
      <c r="A112" s="16" t="s">
        <v>240</v>
      </c>
      <c r="B112" s="12">
        <v>15</v>
      </c>
      <c r="C112" s="9" t="s">
        <v>275</v>
      </c>
      <c r="D112" s="9" t="s">
        <v>276</v>
      </c>
      <c r="E112" s="6">
        <v>113</v>
      </c>
      <c r="F112" s="6">
        <f t="shared" si="2"/>
        <v>75</v>
      </c>
      <c r="G112" s="9" t="s">
        <v>277</v>
      </c>
      <c r="H112" s="5" t="s">
        <v>613</v>
      </c>
      <c r="I112" s="6">
        <v>15</v>
      </c>
    </row>
    <row r="113" spans="1:9" ht="32.5" customHeight="1" x14ac:dyDescent="0.25">
      <c r="A113" s="16"/>
      <c r="B113" s="16" t="s">
        <v>77</v>
      </c>
      <c r="C113" s="12"/>
      <c r="D113" s="12"/>
      <c r="E113" s="12"/>
      <c r="F113" s="10">
        <f>I113*5</f>
        <v>1650</v>
      </c>
      <c r="G113" s="12"/>
      <c r="H113" s="12"/>
      <c r="I113" s="12">
        <f>SUM(I98:I112)</f>
        <v>330</v>
      </c>
    </row>
    <row r="114" spans="1:9" ht="32.5" customHeight="1" x14ac:dyDescent="0.25">
      <c r="A114" s="15" t="s">
        <v>278</v>
      </c>
      <c r="E114" s="14">
        <f>E113+E97+E76+E67+E43+E31+E56</f>
        <v>33489.980000000003</v>
      </c>
      <c r="I114" s="14">
        <f>I113+I97+I76+I67+I43+I31+I56</f>
        <v>2500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463E-5667-4191-AB67-B44A0AFDA30D}">
  <dimension ref="A1:J128"/>
  <sheetViews>
    <sheetView tabSelected="1" topLeftCell="A124" workbookViewId="0">
      <selection activeCell="E109" sqref="E109"/>
    </sheetView>
  </sheetViews>
  <sheetFormatPr defaultRowHeight="43.5" customHeight="1" x14ac:dyDescent="0.25"/>
  <cols>
    <col min="1" max="1" width="9.81640625" style="14" customWidth="1"/>
    <col min="2" max="2" width="8.7265625" style="14"/>
    <col min="3" max="3" width="21.7265625" style="14" customWidth="1"/>
    <col min="4" max="4" width="24.7265625" style="14" customWidth="1"/>
    <col min="5" max="5" width="11.453125" style="14" bestFit="1" customWidth="1"/>
    <col min="6" max="7" width="8.7265625" style="14"/>
    <col min="8" max="8" width="11.08984375" style="14" customWidth="1"/>
    <col min="9" max="9" width="10" style="14" customWidth="1"/>
    <col min="10" max="16384" width="8.7265625" style="14"/>
  </cols>
  <sheetData>
    <row r="1" spans="1:10" ht="43.5" customHeight="1" x14ac:dyDescent="0.25">
      <c r="A1" s="43" t="s">
        <v>280</v>
      </c>
      <c r="B1" s="43"/>
      <c r="C1" s="43"/>
      <c r="D1" s="43"/>
      <c r="E1" s="43"/>
      <c r="F1" s="43"/>
      <c r="G1" s="43"/>
      <c r="H1" s="43"/>
      <c r="I1" s="43"/>
    </row>
    <row r="2" spans="1:10" ht="43.5" customHeight="1" x14ac:dyDescent="0.25">
      <c r="A2" s="8" t="s">
        <v>80</v>
      </c>
      <c r="B2" s="7" t="s">
        <v>79</v>
      </c>
      <c r="C2" s="1" t="s">
        <v>0</v>
      </c>
      <c r="D2" s="1" t="s">
        <v>1</v>
      </c>
      <c r="E2" s="2" t="s">
        <v>2</v>
      </c>
      <c r="F2" s="7" t="s">
        <v>295</v>
      </c>
      <c r="G2" s="2" t="s">
        <v>631</v>
      </c>
      <c r="H2" s="1" t="s">
        <v>3</v>
      </c>
      <c r="I2" s="20" t="s">
        <v>279</v>
      </c>
    </row>
    <row r="3" spans="1:10" ht="43.5" customHeight="1" x14ac:dyDescent="0.25">
      <c r="A3" s="16" t="s">
        <v>296</v>
      </c>
      <c r="B3" s="12">
        <v>1</v>
      </c>
      <c r="C3" s="9" t="s">
        <v>281</v>
      </c>
      <c r="D3" s="9" t="s">
        <v>282</v>
      </c>
      <c r="E3" s="6">
        <v>250</v>
      </c>
      <c r="F3" s="6">
        <v>150</v>
      </c>
      <c r="G3" s="9" t="s">
        <v>283</v>
      </c>
      <c r="H3" s="9" t="s">
        <v>53</v>
      </c>
      <c r="I3" s="6">
        <v>30</v>
      </c>
    </row>
    <row r="4" spans="1:10" ht="43.5" customHeight="1" x14ac:dyDescent="0.25">
      <c r="A4" s="16" t="s">
        <v>296</v>
      </c>
      <c r="B4" s="12">
        <v>2</v>
      </c>
      <c r="C4" s="9" t="s">
        <v>284</v>
      </c>
      <c r="D4" s="9" t="s">
        <v>285</v>
      </c>
      <c r="E4" s="6">
        <v>612</v>
      </c>
      <c r="F4" s="6">
        <v>150</v>
      </c>
      <c r="G4" s="9" t="s">
        <v>286</v>
      </c>
      <c r="H4" s="9" t="s">
        <v>53</v>
      </c>
      <c r="I4" s="6">
        <v>30</v>
      </c>
    </row>
    <row r="5" spans="1:10" ht="43.5" customHeight="1" x14ac:dyDescent="0.25">
      <c r="A5" s="16" t="s">
        <v>296</v>
      </c>
      <c r="B5" s="12">
        <v>3</v>
      </c>
      <c r="C5" s="9" t="s">
        <v>287</v>
      </c>
      <c r="D5" s="9" t="s">
        <v>288</v>
      </c>
      <c r="E5" s="6">
        <v>200</v>
      </c>
      <c r="F5" s="6">
        <v>150</v>
      </c>
      <c r="G5" s="9" t="s">
        <v>289</v>
      </c>
      <c r="H5" s="27" t="s">
        <v>290</v>
      </c>
      <c r="I5" s="6">
        <v>30</v>
      </c>
    </row>
    <row r="6" spans="1:10" ht="43.5" customHeight="1" x14ac:dyDescent="0.25">
      <c r="A6" s="16" t="s">
        <v>296</v>
      </c>
      <c r="B6" s="12">
        <v>4</v>
      </c>
      <c r="C6" s="9" t="s">
        <v>291</v>
      </c>
      <c r="D6" s="9" t="s">
        <v>292</v>
      </c>
      <c r="E6" s="6">
        <v>456</v>
      </c>
      <c r="F6" s="6">
        <v>150</v>
      </c>
      <c r="G6" s="9" t="s">
        <v>291</v>
      </c>
      <c r="H6" s="9" t="s">
        <v>293</v>
      </c>
      <c r="I6" s="6">
        <v>30</v>
      </c>
    </row>
    <row r="7" spans="1:10" ht="43.5" customHeight="1" x14ac:dyDescent="0.25">
      <c r="A7" s="16" t="s">
        <v>296</v>
      </c>
      <c r="B7" s="12"/>
      <c r="C7" s="9" t="s">
        <v>320</v>
      </c>
      <c r="D7" s="6"/>
      <c r="E7" s="6">
        <v>120</v>
      </c>
      <c r="F7" s="6">
        <v>600</v>
      </c>
      <c r="G7" s="6"/>
      <c r="H7" s="6"/>
      <c r="I7" s="6">
        <v>120</v>
      </c>
    </row>
    <row r="8" spans="1:10" ht="43.5" customHeight="1" x14ac:dyDescent="0.25">
      <c r="A8" s="16" t="s">
        <v>297</v>
      </c>
      <c r="B8" s="12">
        <v>1</v>
      </c>
      <c r="C8" s="9" t="s">
        <v>298</v>
      </c>
      <c r="D8" s="9" t="s">
        <v>299</v>
      </c>
      <c r="E8" s="6">
        <v>218</v>
      </c>
      <c r="F8" s="6">
        <v>150</v>
      </c>
      <c r="G8" s="9" t="s">
        <v>300</v>
      </c>
      <c r="H8" s="9" t="s">
        <v>53</v>
      </c>
      <c r="I8" s="6">
        <v>30</v>
      </c>
      <c r="J8" s="21"/>
    </row>
    <row r="9" spans="1:10" ht="43.5" customHeight="1" x14ac:dyDescent="0.25">
      <c r="A9" s="16" t="s">
        <v>297</v>
      </c>
      <c r="B9" s="12">
        <v>2</v>
      </c>
      <c r="C9" s="9" t="s">
        <v>301</v>
      </c>
      <c r="D9" s="9" t="s">
        <v>302</v>
      </c>
      <c r="E9" s="6">
        <v>321</v>
      </c>
      <c r="F9" s="6">
        <v>150</v>
      </c>
      <c r="G9" s="9" t="s">
        <v>301</v>
      </c>
      <c r="H9" s="9" t="s">
        <v>15</v>
      </c>
      <c r="I9" s="6">
        <v>30</v>
      </c>
      <c r="J9" s="21"/>
    </row>
    <row r="10" spans="1:10" ht="43.5" customHeight="1" x14ac:dyDescent="0.25">
      <c r="A10" s="16" t="s">
        <v>297</v>
      </c>
      <c r="B10" s="12">
        <v>3</v>
      </c>
      <c r="C10" s="9" t="s">
        <v>303</v>
      </c>
      <c r="D10" s="9" t="s">
        <v>304</v>
      </c>
      <c r="E10" s="6">
        <v>170</v>
      </c>
      <c r="F10" s="6">
        <v>150</v>
      </c>
      <c r="G10" s="9" t="s">
        <v>303</v>
      </c>
      <c r="H10" s="9" t="s">
        <v>53</v>
      </c>
      <c r="I10" s="6">
        <v>20</v>
      </c>
      <c r="J10" s="21"/>
    </row>
    <row r="11" spans="1:10" ht="43.5" customHeight="1" x14ac:dyDescent="0.25">
      <c r="A11" s="16" t="s">
        <v>297</v>
      </c>
      <c r="B11" s="12">
        <v>4</v>
      </c>
      <c r="C11" s="28" t="s">
        <v>305</v>
      </c>
      <c r="D11" s="29" t="s">
        <v>306</v>
      </c>
      <c r="E11" s="30">
        <v>160</v>
      </c>
      <c r="F11" s="30">
        <v>150</v>
      </c>
      <c r="G11" s="28" t="s">
        <v>307</v>
      </c>
      <c r="H11" s="31" t="s">
        <v>15</v>
      </c>
      <c r="I11" s="30">
        <v>30</v>
      </c>
      <c r="J11" s="22"/>
    </row>
    <row r="12" spans="1:10" ht="43.5" customHeight="1" x14ac:dyDescent="0.25">
      <c r="A12" s="16" t="s">
        <v>297</v>
      </c>
      <c r="B12" s="12">
        <v>5</v>
      </c>
      <c r="C12" s="9" t="s">
        <v>308</v>
      </c>
      <c r="D12" s="9" t="s">
        <v>309</v>
      </c>
      <c r="E12" s="6">
        <v>727</v>
      </c>
      <c r="F12" s="6">
        <v>150</v>
      </c>
      <c r="G12" s="9" t="s">
        <v>310</v>
      </c>
      <c r="H12" s="9" t="s">
        <v>15</v>
      </c>
      <c r="I12" s="6">
        <v>30</v>
      </c>
      <c r="J12" s="21"/>
    </row>
    <row r="13" spans="1:10" ht="43.5" customHeight="1" x14ac:dyDescent="0.25">
      <c r="A13" s="16" t="s">
        <v>297</v>
      </c>
      <c r="B13" s="12">
        <v>6</v>
      </c>
      <c r="C13" s="9" t="s">
        <v>311</v>
      </c>
      <c r="D13" s="9" t="s">
        <v>312</v>
      </c>
      <c r="E13" s="6">
        <v>290</v>
      </c>
      <c r="F13" s="6">
        <v>150</v>
      </c>
      <c r="G13" s="9" t="s">
        <v>313</v>
      </c>
      <c r="H13" s="9" t="s">
        <v>53</v>
      </c>
      <c r="I13" s="6">
        <v>30</v>
      </c>
      <c r="J13" s="21"/>
    </row>
    <row r="14" spans="1:10" ht="43.5" customHeight="1" x14ac:dyDescent="0.25">
      <c r="A14" s="16" t="s">
        <v>297</v>
      </c>
      <c r="B14" s="12">
        <v>7</v>
      </c>
      <c r="C14" s="9" t="s">
        <v>314</v>
      </c>
      <c r="D14" s="9" t="s">
        <v>315</v>
      </c>
      <c r="E14" s="6">
        <v>400</v>
      </c>
      <c r="F14" s="6">
        <v>150</v>
      </c>
      <c r="G14" s="9" t="s">
        <v>316</v>
      </c>
      <c r="H14" s="9" t="s">
        <v>53</v>
      </c>
      <c r="I14" s="6">
        <v>30</v>
      </c>
      <c r="J14" s="21"/>
    </row>
    <row r="15" spans="1:10" ht="43.5" customHeight="1" x14ac:dyDescent="0.25">
      <c r="A15" s="16" t="s">
        <v>297</v>
      </c>
      <c r="B15" s="12">
        <v>8</v>
      </c>
      <c r="C15" s="9" t="s">
        <v>317</v>
      </c>
      <c r="D15" s="9" t="s">
        <v>318</v>
      </c>
      <c r="E15" s="6">
        <v>810</v>
      </c>
      <c r="F15" s="6">
        <v>150</v>
      </c>
      <c r="G15" s="9" t="s">
        <v>319</v>
      </c>
      <c r="H15" s="9" t="s">
        <v>105</v>
      </c>
      <c r="I15" s="6">
        <v>30</v>
      </c>
      <c r="J15" s="21"/>
    </row>
    <row r="16" spans="1:10" ht="43.5" customHeight="1" x14ac:dyDescent="0.25">
      <c r="A16" s="16" t="s">
        <v>297</v>
      </c>
      <c r="B16" s="16" t="s">
        <v>320</v>
      </c>
      <c r="C16" s="12"/>
      <c r="D16" s="12"/>
      <c r="E16" s="12">
        <f>SUM(E8:E15)</f>
        <v>3096</v>
      </c>
      <c r="F16" s="12">
        <f>SUM(F8:F15)</f>
        <v>1200</v>
      </c>
      <c r="G16" s="12"/>
      <c r="H16" s="12"/>
      <c r="I16" s="12">
        <f>SUM(I8:I15)</f>
        <v>230</v>
      </c>
    </row>
    <row r="17" spans="1:9" ht="43.5" customHeight="1" x14ac:dyDescent="0.25">
      <c r="A17" s="16" t="s">
        <v>321</v>
      </c>
      <c r="B17" s="12">
        <v>1</v>
      </c>
      <c r="C17" s="9" t="s">
        <v>322</v>
      </c>
      <c r="D17" s="9" t="s">
        <v>323</v>
      </c>
      <c r="E17" s="6">
        <v>242.89</v>
      </c>
      <c r="F17" s="6">
        <v>150</v>
      </c>
      <c r="G17" s="9" t="s">
        <v>324</v>
      </c>
      <c r="H17" s="9" t="s">
        <v>53</v>
      </c>
      <c r="I17" s="6">
        <v>30</v>
      </c>
    </row>
    <row r="18" spans="1:9" ht="43.5" customHeight="1" x14ac:dyDescent="0.25">
      <c r="A18" s="16" t="s">
        <v>321</v>
      </c>
      <c r="B18" s="12">
        <v>2</v>
      </c>
      <c r="C18" s="9" t="s">
        <v>325</v>
      </c>
      <c r="D18" s="9" t="s">
        <v>326</v>
      </c>
      <c r="E18" s="6">
        <v>142.52000000000001</v>
      </c>
      <c r="F18" s="6">
        <v>150</v>
      </c>
      <c r="G18" s="9" t="s">
        <v>327</v>
      </c>
      <c r="H18" s="9" t="s">
        <v>53</v>
      </c>
      <c r="I18" s="6">
        <v>30</v>
      </c>
    </row>
    <row r="19" spans="1:9" ht="43.5" customHeight="1" x14ac:dyDescent="0.25">
      <c r="A19" s="16" t="s">
        <v>321</v>
      </c>
      <c r="B19" s="12">
        <v>3</v>
      </c>
      <c r="C19" s="9" t="s">
        <v>328</v>
      </c>
      <c r="D19" s="9" t="s">
        <v>329</v>
      </c>
      <c r="E19" s="6">
        <v>312.89999999999998</v>
      </c>
      <c r="F19" s="6">
        <v>150</v>
      </c>
      <c r="G19" s="9" t="s">
        <v>330</v>
      </c>
      <c r="H19" s="9" t="s">
        <v>53</v>
      </c>
      <c r="I19" s="6">
        <v>30</v>
      </c>
    </row>
    <row r="20" spans="1:9" ht="43.5" customHeight="1" x14ac:dyDescent="0.25">
      <c r="A20" s="16" t="s">
        <v>321</v>
      </c>
      <c r="B20" s="12">
        <v>4</v>
      </c>
      <c r="C20" s="9" t="s">
        <v>331</v>
      </c>
      <c r="D20" s="9" t="s">
        <v>332</v>
      </c>
      <c r="E20" s="6">
        <v>153.27000000000001</v>
      </c>
      <c r="F20" s="6">
        <v>150</v>
      </c>
      <c r="G20" s="9" t="s">
        <v>333</v>
      </c>
      <c r="H20" s="9" t="s">
        <v>53</v>
      </c>
      <c r="I20" s="6">
        <v>30</v>
      </c>
    </row>
    <row r="21" spans="1:9" ht="43.5" customHeight="1" x14ac:dyDescent="0.25">
      <c r="A21" s="16" t="s">
        <v>321</v>
      </c>
      <c r="B21" s="12">
        <v>5</v>
      </c>
      <c r="C21" s="9" t="s">
        <v>334</v>
      </c>
      <c r="D21" s="9" t="s">
        <v>335</v>
      </c>
      <c r="E21" s="6">
        <v>673.14800000000002</v>
      </c>
      <c r="F21" s="6">
        <v>150</v>
      </c>
      <c r="G21" s="9" t="s">
        <v>336</v>
      </c>
      <c r="H21" s="9" t="s">
        <v>53</v>
      </c>
      <c r="I21" s="6">
        <v>30</v>
      </c>
    </row>
    <row r="22" spans="1:9" ht="43.5" customHeight="1" x14ac:dyDescent="0.25">
      <c r="A22" s="16" t="s">
        <v>321</v>
      </c>
      <c r="B22" s="12">
        <v>6</v>
      </c>
      <c r="C22" s="9" t="s">
        <v>337</v>
      </c>
      <c r="D22" s="9" t="s">
        <v>338</v>
      </c>
      <c r="E22" s="6">
        <v>270</v>
      </c>
      <c r="F22" s="6">
        <v>150</v>
      </c>
      <c r="G22" s="9" t="s">
        <v>339</v>
      </c>
      <c r="H22" s="9" t="s">
        <v>53</v>
      </c>
      <c r="I22" s="6">
        <v>30</v>
      </c>
    </row>
    <row r="23" spans="1:9" ht="43.5" customHeight="1" x14ac:dyDescent="0.25">
      <c r="A23" s="16" t="s">
        <v>321</v>
      </c>
      <c r="B23" s="12">
        <v>7</v>
      </c>
      <c r="C23" s="9" t="s">
        <v>340</v>
      </c>
      <c r="D23" s="9" t="s">
        <v>341</v>
      </c>
      <c r="E23" s="6">
        <v>269.72500000000002</v>
      </c>
      <c r="F23" s="6">
        <v>150</v>
      </c>
      <c r="G23" s="9" t="s">
        <v>342</v>
      </c>
      <c r="H23" s="9" t="s">
        <v>53</v>
      </c>
      <c r="I23" s="6">
        <v>30</v>
      </c>
    </row>
    <row r="24" spans="1:9" ht="43.5" customHeight="1" x14ac:dyDescent="0.25">
      <c r="A24" s="16" t="s">
        <v>321</v>
      </c>
      <c r="B24" s="12">
        <v>8</v>
      </c>
      <c r="C24" s="9" t="s">
        <v>343</v>
      </c>
      <c r="D24" s="9" t="s">
        <v>344</v>
      </c>
      <c r="E24" s="6">
        <v>416.5</v>
      </c>
      <c r="F24" s="6">
        <v>150</v>
      </c>
      <c r="G24" s="9" t="s">
        <v>345</v>
      </c>
      <c r="H24" s="9" t="s">
        <v>53</v>
      </c>
      <c r="I24" s="6">
        <v>30</v>
      </c>
    </row>
    <row r="25" spans="1:9" ht="43.5" customHeight="1" x14ac:dyDescent="0.25">
      <c r="A25" s="16" t="s">
        <v>321</v>
      </c>
      <c r="B25" s="12">
        <v>9</v>
      </c>
      <c r="C25" s="9" t="s">
        <v>346</v>
      </c>
      <c r="D25" s="9" t="s">
        <v>347</v>
      </c>
      <c r="E25" s="6">
        <v>625.1</v>
      </c>
      <c r="F25" s="6">
        <v>150</v>
      </c>
      <c r="G25" s="9" t="s">
        <v>346</v>
      </c>
      <c r="H25" s="9" t="s">
        <v>53</v>
      </c>
      <c r="I25" s="6">
        <v>30</v>
      </c>
    </row>
    <row r="26" spans="1:9" ht="43.5" customHeight="1" x14ac:dyDescent="0.25">
      <c r="A26" s="16" t="s">
        <v>321</v>
      </c>
      <c r="B26" s="12">
        <v>10</v>
      </c>
      <c r="C26" s="9" t="s">
        <v>348</v>
      </c>
      <c r="D26" s="9" t="s">
        <v>349</v>
      </c>
      <c r="E26" s="6">
        <v>192</v>
      </c>
      <c r="F26" s="6">
        <v>150</v>
      </c>
      <c r="G26" s="9" t="s">
        <v>350</v>
      </c>
      <c r="H26" s="9" t="s">
        <v>53</v>
      </c>
      <c r="I26" s="6">
        <v>30</v>
      </c>
    </row>
    <row r="27" spans="1:9" ht="43.5" customHeight="1" x14ac:dyDescent="0.25">
      <c r="A27" s="16" t="s">
        <v>321</v>
      </c>
      <c r="B27" s="12">
        <v>11</v>
      </c>
      <c r="C27" s="9" t="s">
        <v>351</v>
      </c>
      <c r="D27" s="9" t="s">
        <v>352</v>
      </c>
      <c r="E27" s="6">
        <v>174.98</v>
      </c>
      <c r="F27" s="6">
        <v>150</v>
      </c>
      <c r="G27" s="9" t="s">
        <v>353</v>
      </c>
      <c r="H27" s="9" t="s">
        <v>53</v>
      </c>
      <c r="I27" s="6">
        <v>30</v>
      </c>
    </row>
    <row r="28" spans="1:9" ht="43.5" customHeight="1" x14ac:dyDescent="0.25">
      <c r="A28" s="16" t="s">
        <v>321</v>
      </c>
      <c r="B28" s="12">
        <v>12</v>
      </c>
      <c r="C28" s="9" t="s">
        <v>354</v>
      </c>
      <c r="D28" s="9" t="s">
        <v>355</v>
      </c>
      <c r="E28" s="6">
        <v>492.79</v>
      </c>
      <c r="F28" s="6">
        <v>150</v>
      </c>
      <c r="G28" s="9" t="s">
        <v>356</v>
      </c>
      <c r="H28" s="9" t="s">
        <v>53</v>
      </c>
      <c r="I28" s="6">
        <v>30</v>
      </c>
    </row>
    <row r="29" spans="1:9" ht="43.5" customHeight="1" x14ac:dyDescent="0.25">
      <c r="A29" s="16" t="s">
        <v>321</v>
      </c>
      <c r="B29" s="12">
        <v>13</v>
      </c>
      <c r="C29" s="9" t="s">
        <v>357</v>
      </c>
      <c r="D29" s="9" t="s">
        <v>358</v>
      </c>
      <c r="E29" s="6">
        <v>485</v>
      </c>
      <c r="F29" s="6">
        <v>150</v>
      </c>
      <c r="G29" s="9" t="s">
        <v>359</v>
      </c>
      <c r="H29" s="9" t="s">
        <v>53</v>
      </c>
      <c r="I29" s="6">
        <v>30</v>
      </c>
    </row>
    <row r="30" spans="1:9" ht="43.5" customHeight="1" x14ac:dyDescent="0.25">
      <c r="A30" s="16" t="s">
        <v>321</v>
      </c>
      <c r="B30" s="12">
        <v>14</v>
      </c>
      <c r="C30" s="9" t="s">
        <v>360</v>
      </c>
      <c r="D30" s="9" t="s">
        <v>361</v>
      </c>
      <c r="E30" s="6">
        <v>166</v>
      </c>
      <c r="F30" s="6">
        <v>150</v>
      </c>
      <c r="G30" s="9" t="s">
        <v>360</v>
      </c>
      <c r="H30" s="9" t="s">
        <v>53</v>
      </c>
      <c r="I30" s="6">
        <v>30</v>
      </c>
    </row>
    <row r="31" spans="1:9" ht="43.5" customHeight="1" x14ac:dyDescent="0.25">
      <c r="A31" s="16" t="s">
        <v>321</v>
      </c>
      <c r="B31" s="12">
        <v>15</v>
      </c>
      <c r="C31" s="9" t="s">
        <v>362</v>
      </c>
      <c r="D31" s="9" t="s">
        <v>363</v>
      </c>
      <c r="E31" s="6">
        <v>308.2</v>
      </c>
      <c r="F31" s="6">
        <v>150</v>
      </c>
      <c r="G31" s="9" t="s">
        <v>364</v>
      </c>
      <c r="H31" s="9" t="s">
        <v>53</v>
      </c>
      <c r="I31" s="6">
        <v>30</v>
      </c>
    </row>
    <row r="32" spans="1:9" ht="43.5" customHeight="1" x14ac:dyDescent="0.25">
      <c r="A32" s="16" t="s">
        <v>321</v>
      </c>
      <c r="B32" s="12">
        <v>16</v>
      </c>
      <c r="C32" s="9" t="s">
        <v>365</v>
      </c>
      <c r="D32" s="9" t="s">
        <v>366</v>
      </c>
      <c r="E32" s="6">
        <v>230</v>
      </c>
      <c r="F32" s="6">
        <v>150</v>
      </c>
      <c r="G32" s="9" t="s">
        <v>367</v>
      </c>
      <c r="H32" s="9" t="s">
        <v>53</v>
      </c>
      <c r="I32" s="6">
        <v>30</v>
      </c>
    </row>
    <row r="33" spans="1:9" ht="43.5" customHeight="1" x14ac:dyDescent="0.25">
      <c r="A33" s="16" t="s">
        <v>321</v>
      </c>
      <c r="B33" s="12">
        <v>17</v>
      </c>
      <c r="C33" s="9" t="s">
        <v>368</v>
      </c>
      <c r="D33" s="9" t="s">
        <v>369</v>
      </c>
      <c r="E33" s="6">
        <v>150</v>
      </c>
      <c r="F33" s="6">
        <v>100</v>
      </c>
      <c r="G33" s="9" t="s">
        <v>368</v>
      </c>
      <c r="H33" s="9" t="s">
        <v>53</v>
      </c>
      <c r="I33" s="6">
        <v>20</v>
      </c>
    </row>
    <row r="34" spans="1:9" ht="43.5" customHeight="1" x14ac:dyDescent="0.25">
      <c r="A34" s="16" t="s">
        <v>321</v>
      </c>
      <c r="B34" s="12">
        <v>18</v>
      </c>
      <c r="C34" s="9" t="s">
        <v>370</v>
      </c>
      <c r="D34" s="9" t="s">
        <v>371</v>
      </c>
      <c r="E34" s="6">
        <v>262.2</v>
      </c>
      <c r="F34" s="6">
        <v>100</v>
      </c>
      <c r="G34" s="9" t="s">
        <v>372</v>
      </c>
      <c r="H34" s="9" t="s">
        <v>53</v>
      </c>
      <c r="I34" s="6">
        <v>20</v>
      </c>
    </row>
    <row r="35" spans="1:9" ht="43.5" customHeight="1" x14ac:dyDescent="0.25">
      <c r="A35" s="16" t="s">
        <v>321</v>
      </c>
      <c r="B35" s="12">
        <v>19</v>
      </c>
      <c r="C35" s="9" t="s">
        <v>373</v>
      </c>
      <c r="D35" s="9" t="s">
        <v>352</v>
      </c>
      <c r="E35" s="6">
        <v>461.79</v>
      </c>
      <c r="F35" s="6">
        <v>150</v>
      </c>
      <c r="G35" s="9" t="s">
        <v>374</v>
      </c>
      <c r="H35" s="9" t="s">
        <v>53</v>
      </c>
      <c r="I35" s="6">
        <v>30</v>
      </c>
    </row>
    <row r="36" spans="1:9" ht="43.5" customHeight="1" x14ac:dyDescent="0.25">
      <c r="A36" s="16" t="s">
        <v>321</v>
      </c>
      <c r="B36" s="12">
        <v>20</v>
      </c>
      <c r="C36" s="9" t="s">
        <v>375</v>
      </c>
      <c r="D36" s="9" t="s">
        <v>376</v>
      </c>
      <c r="E36" s="6">
        <v>224.26</v>
      </c>
      <c r="F36" s="6">
        <v>125</v>
      </c>
      <c r="G36" s="9" t="s">
        <v>377</v>
      </c>
      <c r="H36" s="9" t="s">
        <v>53</v>
      </c>
      <c r="I36" s="6">
        <v>25</v>
      </c>
    </row>
    <row r="37" spans="1:9" ht="43.5" customHeight="1" x14ac:dyDescent="0.25">
      <c r="A37" s="16" t="s">
        <v>321</v>
      </c>
      <c r="B37" s="12">
        <v>21</v>
      </c>
      <c r="C37" s="9" t="s">
        <v>378</v>
      </c>
      <c r="D37" s="9" t="s">
        <v>379</v>
      </c>
      <c r="E37" s="6">
        <v>170</v>
      </c>
      <c r="F37" s="6">
        <v>150</v>
      </c>
      <c r="G37" s="9" t="s">
        <v>378</v>
      </c>
      <c r="H37" s="9" t="s">
        <v>380</v>
      </c>
      <c r="I37" s="6">
        <v>30</v>
      </c>
    </row>
    <row r="38" spans="1:9" ht="43.5" customHeight="1" x14ac:dyDescent="0.25">
      <c r="A38" s="16" t="s">
        <v>321</v>
      </c>
      <c r="B38" s="12">
        <v>22</v>
      </c>
      <c r="C38" s="9" t="s">
        <v>381</v>
      </c>
      <c r="D38" s="9" t="s">
        <v>382</v>
      </c>
      <c r="E38" s="6">
        <v>130</v>
      </c>
      <c r="F38" s="6">
        <v>125</v>
      </c>
      <c r="G38" s="9" t="s">
        <v>383</v>
      </c>
      <c r="H38" s="9" t="s">
        <v>384</v>
      </c>
      <c r="I38" s="6">
        <v>25</v>
      </c>
    </row>
    <row r="39" spans="1:9" ht="43.5" customHeight="1" x14ac:dyDescent="0.25">
      <c r="A39" s="16" t="s">
        <v>321</v>
      </c>
      <c r="B39" s="12">
        <v>23</v>
      </c>
      <c r="C39" s="9" t="s">
        <v>385</v>
      </c>
      <c r="D39" s="9" t="s">
        <v>382</v>
      </c>
      <c r="E39" s="6">
        <v>80.5</v>
      </c>
      <c r="F39" s="6">
        <v>75</v>
      </c>
      <c r="G39" s="9" t="s">
        <v>385</v>
      </c>
      <c r="H39" s="9" t="s">
        <v>384</v>
      </c>
      <c r="I39" s="6">
        <v>15</v>
      </c>
    </row>
    <row r="40" spans="1:9" ht="43.5" customHeight="1" x14ac:dyDescent="0.25">
      <c r="A40" s="16" t="s">
        <v>321</v>
      </c>
      <c r="B40" s="12">
        <v>24</v>
      </c>
      <c r="C40" s="9" t="s">
        <v>386</v>
      </c>
      <c r="D40" s="9" t="s">
        <v>387</v>
      </c>
      <c r="E40" s="6">
        <v>70</v>
      </c>
      <c r="F40" s="6">
        <v>70</v>
      </c>
      <c r="G40" s="9" t="s">
        <v>388</v>
      </c>
      <c r="H40" s="9" t="s">
        <v>384</v>
      </c>
      <c r="I40" s="6">
        <v>15</v>
      </c>
    </row>
    <row r="41" spans="1:9" ht="43.5" customHeight="1" x14ac:dyDescent="0.25">
      <c r="A41" s="16" t="s">
        <v>321</v>
      </c>
      <c r="B41" s="12"/>
      <c r="C41" s="16" t="s">
        <v>77</v>
      </c>
      <c r="D41" s="12"/>
      <c r="E41" s="12">
        <f>SUM(E17:E40)</f>
        <v>6703.7730000000001</v>
      </c>
      <c r="F41" s="12">
        <f>SUM(F17:F40)</f>
        <v>3295</v>
      </c>
      <c r="G41" s="12"/>
      <c r="H41" s="12"/>
      <c r="I41" s="12">
        <f>SUM(I17:I40)</f>
        <v>660</v>
      </c>
    </row>
    <row r="42" spans="1:9" ht="43.5" customHeight="1" x14ac:dyDescent="0.25">
      <c r="A42" s="16" t="s">
        <v>389</v>
      </c>
      <c r="B42" s="12">
        <v>1</v>
      </c>
      <c r="C42" s="9" t="s">
        <v>390</v>
      </c>
      <c r="D42" s="9" t="s">
        <v>391</v>
      </c>
      <c r="E42" s="6">
        <v>123.97</v>
      </c>
      <c r="F42" s="12">
        <f>I42*5</f>
        <v>125</v>
      </c>
      <c r="G42" s="9" t="s">
        <v>392</v>
      </c>
      <c r="H42" s="9" t="s">
        <v>53</v>
      </c>
      <c r="I42" s="6">
        <v>25</v>
      </c>
    </row>
    <row r="43" spans="1:9" ht="43.5" customHeight="1" x14ac:dyDescent="0.25">
      <c r="A43" s="16" t="s">
        <v>389</v>
      </c>
      <c r="B43" s="12">
        <v>2</v>
      </c>
      <c r="C43" s="9" t="s">
        <v>393</v>
      </c>
      <c r="D43" s="9" t="s">
        <v>394</v>
      </c>
      <c r="E43" s="6">
        <v>291.43</v>
      </c>
      <c r="F43" s="12">
        <f t="shared" ref="F43:F63" si="0">I43*5</f>
        <v>150</v>
      </c>
      <c r="G43" s="9" t="s">
        <v>395</v>
      </c>
      <c r="H43" s="9" t="s">
        <v>53</v>
      </c>
      <c r="I43" s="6">
        <v>30</v>
      </c>
    </row>
    <row r="44" spans="1:9" ht="43.5" customHeight="1" x14ac:dyDescent="0.25">
      <c r="A44" s="16" t="s">
        <v>389</v>
      </c>
      <c r="B44" s="12">
        <v>3</v>
      </c>
      <c r="C44" s="9" t="s">
        <v>396</v>
      </c>
      <c r="D44" s="9" t="s">
        <v>397</v>
      </c>
      <c r="E44" s="6">
        <v>169.03</v>
      </c>
      <c r="F44" s="12">
        <f t="shared" si="0"/>
        <v>75</v>
      </c>
      <c r="G44" s="9" t="s">
        <v>398</v>
      </c>
      <c r="H44" s="9" t="s">
        <v>53</v>
      </c>
      <c r="I44" s="6">
        <v>15</v>
      </c>
    </row>
    <row r="45" spans="1:9" ht="43.5" customHeight="1" x14ac:dyDescent="0.25">
      <c r="A45" s="16" t="s">
        <v>389</v>
      </c>
      <c r="B45" s="12">
        <v>4</v>
      </c>
      <c r="C45" s="9" t="s">
        <v>399</v>
      </c>
      <c r="D45" s="9" t="s">
        <v>400</v>
      </c>
      <c r="E45" s="6">
        <v>212</v>
      </c>
      <c r="F45" s="12">
        <f t="shared" si="0"/>
        <v>150</v>
      </c>
      <c r="G45" s="9" t="s">
        <v>401</v>
      </c>
      <c r="H45" s="9" t="s">
        <v>53</v>
      </c>
      <c r="I45" s="6">
        <v>30</v>
      </c>
    </row>
    <row r="46" spans="1:9" ht="43.5" customHeight="1" x14ac:dyDescent="0.25">
      <c r="A46" s="16" t="s">
        <v>389</v>
      </c>
      <c r="B46" s="12">
        <v>5</v>
      </c>
      <c r="C46" s="9" t="s">
        <v>402</v>
      </c>
      <c r="D46" s="9" t="s">
        <v>403</v>
      </c>
      <c r="E46" s="6">
        <v>201</v>
      </c>
      <c r="F46" s="12">
        <f t="shared" si="0"/>
        <v>150</v>
      </c>
      <c r="G46" s="9" t="s">
        <v>402</v>
      </c>
      <c r="H46" s="9" t="s">
        <v>53</v>
      </c>
      <c r="I46" s="6">
        <v>30</v>
      </c>
    </row>
    <row r="47" spans="1:9" ht="43.5" customHeight="1" x14ac:dyDescent="0.25">
      <c r="A47" s="16" t="s">
        <v>389</v>
      </c>
      <c r="B47" s="12">
        <v>6</v>
      </c>
      <c r="C47" s="9" t="s">
        <v>404</v>
      </c>
      <c r="D47" s="9" t="s">
        <v>405</v>
      </c>
      <c r="E47" s="6">
        <v>135.62</v>
      </c>
      <c r="F47" s="12">
        <f t="shared" si="0"/>
        <v>135</v>
      </c>
      <c r="G47" s="9" t="s">
        <v>406</v>
      </c>
      <c r="H47" s="9" t="s">
        <v>53</v>
      </c>
      <c r="I47" s="6">
        <v>27</v>
      </c>
    </row>
    <row r="48" spans="1:9" ht="43.5" customHeight="1" x14ac:dyDescent="0.25">
      <c r="A48" s="16" t="s">
        <v>389</v>
      </c>
      <c r="B48" s="12">
        <v>7</v>
      </c>
      <c r="C48" s="9" t="s">
        <v>407</v>
      </c>
      <c r="D48" s="9" t="s">
        <v>408</v>
      </c>
      <c r="E48" s="6">
        <v>46</v>
      </c>
      <c r="F48" s="12">
        <f t="shared" si="0"/>
        <v>45</v>
      </c>
      <c r="G48" s="9" t="s">
        <v>409</v>
      </c>
      <c r="H48" s="9" t="s">
        <v>53</v>
      </c>
      <c r="I48" s="6">
        <v>9</v>
      </c>
    </row>
    <row r="49" spans="1:9" ht="43.5" customHeight="1" x14ac:dyDescent="0.25">
      <c r="A49" s="16" t="s">
        <v>389</v>
      </c>
      <c r="B49" s="12">
        <v>8</v>
      </c>
      <c r="C49" s="9" t="s">
        <v>410</v>
      </c>
      <c r="D49" s="9" t="s">
        <v>411</v>
      </c>
      <c r="E49" s="6">
        <v>98</v>
      </c>
      <c r="F49" s="12">
        <f t="shared" si="0"/>
        <v>75</v>
      </c>
      <c r="G49" s="9" t="s">
        <v>410</v>
      </c>
      <c r="H49" s="9" t="s">
        <v>53</v>
      </c>
      <c r="I49" s="6">
        <v>15</v>
      </c>
    </row>
    <row r="50" spans="1:9" ht="43.5" customHeight="1" x14ac:dyDescent="0.25">
      <c r="A50" s="16" t="s">
        <v>389</v>
      </c>
      <c r="B50" s="12">
        <v>9</v>
      </c>
      <c r="C50" s="9" t="s">
        <v>412</v>
      </c>
      <c r="D50" s="9" t="s">
        <v>413</v>
      </c>
      <c r="E50" s="6">
        <v>54.54</v>
      </c>
      <c r="F50" s="12">
        <f t="shared" si="0"/>
        <v>50</v>
      </c>
      <c r="G50" s="9" t="s">
        <v>412</v>
      </c>
      <c r="H50" s="9" t="s">
        <v>53</v>
      </c>
      <c r="I50" s="6">
        <v>10</v>
      </c>
    </row>
    <row r="51" spans="1:9" ht="43.5" customHeight="1" x14ac:dyDescent="0.25">
      <c r="A51" s="16" t="s">
        <v>389</v>
      </c>
      <c r="B51" s="12">
        <v>10</v>
      </c>
      <c r="C51" s="9" t="s">
        <v>414</v>
      </c>
      <c r="D51" s="9" t="s">
        <v>415</v>
      </c>
      <c r="E51" s="6">
        <v>420</v>
      </c>
      <c r="F51" s="12">
        <f t="shared" si="0"/>
        <v>150</v>
      </c>
      <c r="G51" s="9" t="s">
        <v>416</v>
      </c>
      <c r="H51" s="9" t="s">
        <v>53</v>
      </c>
      <c r="I51" s="6">
        <v>30</v>
      </c>
    </row>
    <row r="52" spans="1:9" ht="43.5" customHeight="1" x14ac:dyDescent="0.25">
      <c r="A52" s="16" t="s">
        <v>389</v>
      </c>
      <c r="B52" s="12">
        <v>11</v>
      </c>
      <c r="C52" s="9" t="s">
        <v>417</v>
      </c>
      <c r="D52" s="9" t="s">
        <v>418</v>
      </c>
      <c r="E52" s="6">
        <v>155.96</v>
      </c>
      <c r="F52" s="12">
        <f t="shared" si="0"/>
        <v>150</v>
      </c>
      <c r="G52" s="9" t="s">
        <v>419</v>
      </c>
      <c r="H52" s="9" t="s">
        <v>53</v>
      </c>
      <c r="I52" s="6">
        <v>30</v>
      </c>
    </row>
    <row r="53" spans="1:9" ht="43.5" customHeight="1" x14ac:dyDescent="0.25">
      <c r="A53" s="16" t="s">
        <v>389</v>
      </c>
      <c r="B53" s="12">
        <v>12</v>
      </c>
      <c r="C53" s="9" t="s">
        <v>420</v>
      </c>
      <c r="D53" s="9" t="s">
        <v>391</v>
      </c>
      <c r="E53" s="6">
        <v>10.6</v>
      </c>
      <c r="F53" s="12">
        <f t="shared" si="0"/>
        <v>10</v>
      </c>
      <c r="G53" s="9" t="s">
        <v>421</v>
      </c>
      <c r="H53" s="9" t="s">
        <v>45</v>
      </c>
      <c r="I53" s="6">
        <v>2</v>
      </c>
    </row>
    <row r="54" spans="1:9" ht="43.5" customHeight="1" x14ac:dyDescent="0.25">
      <c r="A54" s="16" t="s">
        <v>389</v>
      </c>
      <c r="B54" s="12">
        <v>13</v>
      </c>
      <c r="C54" s="9" t="s">
        <v>422</v>
      </c>
      <c r="D54" s="9" t="s">
        <v>423</v>
      </c>
      <c r="E54" s="6">
        <v>51.96</v>
      </c>
      <c r="F54" s="12">
        <f t="shared" si="0"/>
        <v>50</v>
      </c>
      <c r="G54" s="9" t="s">
        <v>424</v>
      </c>
      <c r="H54" s="9" t="s">
        <v>45</v>
      </c>
      <c r="I54" s="6">
        <v>10</v>
      </c>
    </row>
    <row r="55" spans="1:9" ht="43.5" customHeight="1" x14ac:dyDescent="0.25">
      <c r="A55" s="16" t="s">
        <v>389</v>
      </c>
      <c r="B55" s="12">
        <v>14</v>
      </c>
      <c r="C55" s="9" t="s">
        <v>425</v>
      </c>
      <c r="D55" s="9" t="s">
        <v>426</v>
      </c>
      <c r="E55" s="6">
        <v>82.71</v>
      </c>
      <c r="F55" s="12">
        <f t="shared" si="0"/>
        <v>85</v>
      </c>
      <c r="G55" s="9" t="s">
        <v>427</v>
      </c>
      <c r="H55" s="9" t="s">
        <v>45</v>
      </c>
      <c r="I55" s="6">
        <v>17</v>
      </c>
    </row>
    <row r="56" spans="1:9" ht="43.5" customHeight="1" x14ac:dyDescent="0.25">
      <c r="A56" s="16" t="s">
        <v>389</v>
      </c>
      <c r="B56" s="12">
        <v>15</v>
      </c>
      <c r="C56" s="9" t="s">
        <v>428</v>
      </c>
      <c r="D56" s="9" t="s">
        <v>429</v>
      </c>
      <c r="E56" s="6">
        <v>35</v>
      </c>
      <c r="F56" s="12">
        <f t="shared" si="0"/>
        <v>35</v>
      </c>
      <c r="G56" s="9" t="s">
        <v>430</v>
      </c>
      <c r="H56" s="9" t="s">
        <v>45</v>
      </c>
      <c r="I56" s="6">
        <v>7</v>
      </c>
    </row>
    <row r="57" spans="1:9" ht="43.5" customHeight="1" x14ac:dyDescent="0.25">
      <c r="A57" s="16" t="s">
        <v>389</v>
      </c>
      <c r="B57" s="12">
        <v>16</v>
      </c>
      <c r="C57" s="9" t="s">
        <v>431</v>
      </c>
      <c r="D57" s="9" t="s">
        <v>432</v>
      </c>
      <c r="E57" s="6">
        <v>52</v>
      </c>
      <c r="F57" s="12">
        <f t="shared" si="0"/>
        <v>50</v>
      </c>
      <c r="G57" s="9" t="s">
        <v>433</v>
      </c>
      <c r="H57" s="9" t="s">
        <v>45</v>
      </c>
      <c r="I57" s="6">
        <v>10</v>
      </c>
    </row>
    <row r="58" spans="1:9" ht="43.5" customHeight="1" x14ac:dyDescent="0.25">
      <c r="A58" s="16" t="s">
        <v>389</v>
      </c>
      <c r="B58" s="12">
        <v>17</v>
      </c>
      <c r="C58" s="9" t="s">
        <v>434</v>
      </c>
      <c r="D58" s="9" t="s">
        <v>435</v>
      </c>
      <c r="E58" s="6">
        <v>53</v>
      </c>
      <c r="F58" s="12">
        <f t="shared" si="0"/>
        <v>55</v>
      </c>
      <c r="G58" s="9" t="s">
        <v>436</v>
      </c>
      <c r="H58" s="9" t="s">
        <v>45</v>
      </c>
      <c r="I58" s="6">
        <v>11</v>
      </c>
    </row>
    <row r="59" spans="1:9" ht="43.5" customHeight="1" x14ac:dyDescent="0.25">
      <c r="A59" s="16" t="s">
        <v>389</v>
      </c>
      <c r="B59" s="12">
        <v>18</v>
      </c>
      <c r="C59" s="9" t="s">
        <v>437</v>
      </c>
      <c r="D59" s="9" t="s">
        <v>438</v>
      </c>
      <c r="E59" s="6">
        <v>23</v>
      </c>
      <c r="F59" s="12">
        <f t="shared" si="0"/>
        <v>25</v>
      </c>
      <c r="G59" s="9" t="s">
        <v>439</v>
      </c>
      <c r="H59" s="9" t="s">
        <v>15</v>
      </c>
      <c r="I59" s="6">
        <v>5</v>
      </c>
    </row>
    <row r="60" spans="1:9" ht="43.5" customHeight="1" x14ac:dyDescent="0.25">
      <c r="A60" s="16" t="s">
        <v>389</v>
      </c>
      <c r="B60" s="12">
        <v>19</v>
      </c>
      <c r="C60" s="9" t="s">
        <v>440</v>
      </c>
      <c r="D60" s="9" t="s">
        <v>441</v>
      </c>
      <c r="E60" s="6">
        <v>18.5</v>
      </c>
      <c r="F60" s="12">
        <f t="shared" si="0"/>
        <v>20</v>
      </c>
      <c r="G60" s="9" t="s">
        <v>442</v>
      </c>
      <c r="H60" s="9" t="s">
        <v>15</v>
      </c>
      <c r="I60" s="6">
        <v>4</v>
      </c>
    </row>
    <row r="61" spans="1:9" ht="43.5" customHeight="1" x14ac:dyDescent="0.25">
      <c r="A61" s="16" t="s">
        <v>389</v>
      </c>
      <c r="B61" s="12">
        <v>20</v>
      </c>
      <c r="C61" s="9" t="s">
        <v>443</v>
      </c>
      <c r="D61" s="9" t="s">
        <v>444</v>
      </c>
      <c r="E61" s="6">
        <v>30.6</v>
      </c>
      <c r="F61" s="12">
        <f t="shared" si="0"/>
        <v>30</v>
      </c>
      <c r="G61" s="9" t="s">
        <v>445</v>
      </c>
      <c r="H61" s="9" t="s">
        <v>45</v>
      </c>
      <c r="I61" s="6">
        <v>6</v>
      </c>
    </row>
    <row r="62" spans="1:9" ht="43.5" customHeight="1" x14ac:dyDescent="0.25">
      <c r="A62" s="16" t="s">
        <v>389</v>
      </c>
      <c r="B62" s="12">
        <v>21</v>
      </c>
      <c r="C62" s="9" t="s">
        <v>446</v>
      </c>
      <c r="D62" s="9" t="s">
        <v>447</v>
      </c>
      <c r="E62" s="6">
        <v>6</v>
      </c>
      <c r="F62" s="12">
        <f t="shared" si="0"/>
        <v>5</v>
      </c>
      <c r="G62" s="9" t="s">
        <v>446</v>
      </c>
      <c r="H62" s="9" t="s">
        <v>45</v>
      </c>
      <c r="I62" s="6">
        <v>1</v>
      </c>
    </row>
    <row r="63" spans="1:9" ht="43.5" customHeight="1" x14ac:dyDescent="0.25">
      <c r="A63" s="16" t="s">
        <v>389</v>
      </c>
      <c r="B63" s="12">
        <v>22</v>
      </c>
      <c r="C63" s="9" t="s">
        <v>448</v>
      </c>
      <c r="D63" s="9" t="s">
        <v>449</v>
      </c>
      <c r="E63" s="6">
        <v>32</v>
      </c>
      <c r="F63" s="12">
        <f t="shared" si="0"/>
        <v>30</v>
      </c>
      <c r="G63" s="9" t="s">
        <v>450</v>
      </c>
      <c r="H63" s="9" t="s">
        <v>45</v>
      </c>
      <c r="I63" s="6">
        <v>6</v>
      </c>
    </row>
    <row r="64" spans="1:9" ht="43.5" customHeight="1" x14ac:dyDescent="0.25">
      <c r="A64" s="16" t="s">
        <v>389</v>
      </c>
      <c r="B64" s="16" t="s">
        <v>320</v>
      </c>
      <c r="C64" s="12"/>
      <c r="D64" s="12"/>
      <c r="E64" s="12">
        <f>SUM(E42:E63)</f>
        <v>2302.9199999999996</v>
      </c>
      <c r="F64" s="12">
        <f>SUM(F42:F63)</f>
        <v>1650</v>
      </c>
      <c r="G64" s="12"/>
      <c r="H64" s="12"/>
      <c r="I64" s="12">
        <f>SUM(I42:I63)</f>
        <v>330</v>
      </c>
    </row>
    <row r="65" spans="1:9" ht="43.5" customHeight="1" x14ac:dyDescent="0.25">
      <c r="A65" s="16" t="s">
        <v>451</v>
      </c>
      <c r="B65" s="12">
        <v>1</v>
      </c>
      <c r="C65" s="23" t="s">
        <v>452</v>
      </c>
      <c r="D65" s="23" t="s">
        <v>453</v>
      </c>
      <c r="E65" s="24">
        <v>91</v>
      </c>
      <c r="F65" s="24">
        <v>91</v>
      </c>
      <c r="G65" s="23" t="s">
        <v>452</v>
      </c>
      <c r="H65" s="23" t="s">
        <v>454</v>
      </c>
      <c r="I65" s="24">
        <v>18</v>
      </c>
    </row>
    <row r="66" spans="1:9" ht="43.5" customHeight="1" x14ac:dyDescent="0.25">
      <c r="A66" s="16" t="s">
        <v>451</v>
      </c>
      <c r="B66" s="12">
        <v>2</v>
      </c>
      <c r="C66" s="23" t="s">
        <v>455</v>
      </c>
      <c r="D66" s="23" t="s">
        <v>456</v>
      </c>
      <c r="E66" s="24">
        <v>153.12</v>
      </c>
      <c r="F66" s="24">
        <v>153.12</v>
      </c>
      <c r="G66" s="23" t="s">
        <v>455</v>
      </c>
      <c r="H66" s="23" t="s">
        <v>454</v>
      </c>
      <c r="I66" s="23">
        <v>30</v>
      </c>
    </row>
    <row r="67" spans="1:9" ht="43.5" customHeight="1" x14ac:dyDescent="0.25">
      <c r="A67" s="16" t="s">
        <v>451</v>
      </c>
      <c r="B67" s="12">
        <v>3</v>
      </c>
      <c r="C67" s="23" t="s">
        <v>457</v>
      </c>
      <c r="D67" s="23" t="s">
        <v>458</v>
      </c>
      <c r="E67" s="24">
        <v>51.91</v>
      </c>
      <c r="F67" s="24">
        <v>51.91</v>
      </c>
      <c r="G67" s="23" t="s">
        <v>457</v>
      </c>
      <c r="H67" s="23" t="s">
        <v>454</v>
      </c>
      <c r="I67" s="23">
        <v>10</v>
      </c>
    </row>
    <row r="68" spans="1:9" ht="43.5" customHeight="1" x14ac:dyDescent="0.25">
      <c r="A68" s="16" t="s">
        <v>451</v>
      </c>
      <c r="B68" s="12">
        <v>4</v>
      </c>
      <c r="C68" s="23" t="s">
        <v>459</v>
      </c>
      <c r="D68" s="23" t="s">
        <v>460</v>
      </c>
      <c r="E68" s="24">
        <v>90</v>
      </c>
      <c r="F68" s="24">
        <v>90</v>
      </c>
      <c r="G68" s="23" t="s">
        <v>459</v>
      </c>
      <c r="H68" s="23" t="s">
        <v>454</v>
      </c>
      <c r="I68" s="23">
        <v>18</v>
      </c>
    </row>
    <row r="69" spans="1:9" ht="43.5" customHeight="1" x14ac:dyDescent="0.25">
      <c r="A69" s="16" t="s">
        <v>451</v>
      </c>
      <c r="B69" s="12">
        <v>5</v>
      </c>
      <c r="C69" s="23" t="s">
        <v>461</v>
      </c>
      <c r="D69" s="23" t="s">
        <v>462</v>
      </c>
      <c r="E69" s="23">
        <v>57</v>
      </c>
      <c r="F69" s="23">
        <v>57</v>
      </c>
      <c r="G69" s="23" t="s">
        <v>461</v>
      </c>
      <c r="H69" s="23" t="s">
        <v>463</v>
      </c>
      <c r="I69" s="23">
        <v>11</v>
      </c>
    </row>
    <row r="70" spans="1:9" ht="43.5" customHeight="1" x14ac:dyDescent="0.25">
      <c r="A70" s="16" t="s">
        <v>451</v>
      </c>
      <c r="B70" s="12">
        <v>6</v>
      </c>
      <c r="C70" s="23" t="s">
        <v>464</v>
      </c>
      <c r="D70" s="25" t="s">
        <v>465</v>
      </c>
      <c r="E70" s="23">
        <v>320</v>
      </c>
      <c r="F70" s="23">
        <v>320</v>
      </c>
      <c r="G70" s="23" t="s">
        <v>464</v>
      </c>
      <c r="H70" s="23" t="s">
        <v>466</v>
      </c>
      <c r="I70" s="23">
        <v>30</v>
      </c>
    </row>
    <row r="71" spans="1:9" ht="43.5" customHeight="1" x14ac:dyDescent="0.25">
      <c r="A71" s="16" t="s">
        <v>451</v>
      </c>
      <c r="B71" s="12">
        <v>7</v>
      </c>
      <c r="C71" s="23" t="s">
        <v>467</v>
      </c>
      <c r="D71" s="25" t="s">
        <v>465</v>
      </c>
      <c r="E71" s="23">
        <v>160</v>
      </c>
      <c r="F71" s="23">
        <v>160</v>
      </c>
      <c r="G71" s="23" t="s">
        <v>467</v>
      </c>
      <c r="H71" s="23" t="s">
        <v>466</v>
      </c>
      <c r="I71" s="23">
        <v>30</v>
      </c>
    </row>
    <row r="72" spans="1:9" ht="43.5" customHeight="1" x14ac:dyDescent="0.25">
      <c r="A72" s="16" t="s">
        <v>451</v>
      </c>
      <c r="B72" s="12">
        <v>8</v>
      </c>
      <c r="C72" s="23" t="s">
        <v>468</v>
      </c>
      <c r="D72" s="23" t="s">
        <v>469</v>
      </c>
      <c r="E72" s="23">
        <v>117</v>
      </c>
      <c r="F72" s="23">
        <v>117</v>
      </c>
      <c r="G72" s="23" t="s">
        <v>468</v>
      </c>
      <c r="H72" s="23" t="s">
        <v>466</v>
      </c>
      <c r="I72" s="23">
        <v>23</v>
      </c>
    </row>
    <row r="73" spans="1:9" ht="43.5" customHeight="1" x14ac:dyDescent="0.25">
      <c r="A73" s="16" t="s">
        <v>451</v>
      </c>
      <c r="B73" s="12">
        <v>9</v>
      </c>
      <c r="C73" s="23" t="s">
        <v>470</v>
      </c>
      <c r="D73" s="23" t="s">
        <v>471</v>
      </c>
      <c r="E73" s="23">
        <v>260</v>
      </c>
      <c r="F73" s="23">
        <v>260</v>
      </c>
      <c r="G73" s="23" t="s">
        <v>472</v>
      </c>
      <c r="H73" s="23" t="s">
        <v>466</v>
      </c>
      <c r="I73" s="23">
        <v>30</v>
      </c>
    </row>
    <row r="74" spans="1:9" ht="43.5" customHeight="1" x14ac:dyDescent="0.25">
      <c r="A74" s="16" t="s">
        <v>451</v>
      </c>
      <c r="B74" s="12">
        <v>10</v>
      </c>
      <c r="C74" s="23" t="s">
        <v>473</v>
      </c>
      <c r="D74" s="23" t="s">
        <v>474</v>
      </c>
      <c r="E74" s="23">
        <v>70</v>
      </c>
      <c r="F74" s="23">
        <v>70</v>
      </c>
      <c r="G74" s="23" t="s">
        <v>475</v>
      </c>
      <c r="H74" s="23" t="s">
        <v>466</v>
      </c>
      <c r="I74" s="23">
        <v>14</v>
      </c>
    </row>
    <row r="75" spans="1:9" ht="43.5" customHeight="1" x14ac:dyDescent="0.25">
      <c r="A75" s="16" t="s">
        <v>451</v>
      </c>
      <c r="B75" s="12">
        <v>11</v>
      </c>
      <c r="C75" s="39" t="s">
        <v>476</v>
      </c>
      <c r="D75" s="23" t="s">
        <v>477</v>
      </c>
      <c r="E75" s="23">
        <v>50</v>
      </c>
      <c r="F75" s="23">
        <v>50</v>
      </c>
      <c r="G75" s="39" t="s">
        <v>476</v>
      </c>
      <c r="H75" s="23" t="s">
        <v>466</v>
      </c>
      <c r="I75" s="23">
        <v>10</v>
      </c>
    </row>
    <row r="76" spans="1:9" ht="43.5" customHeight="1" x14ac:dyDescent="0.25">
      <c r="A76" s="16" t="s">
        <v>451</v>
      </c>
      <c r="B76" s="12">
        <v>12</v>
      </c>
      <c r="C76" s="26" t="s">
        <v>478</v>
      </c>
      <c r="D76" s="40" t="s">
        <v>479</v>
      </c>
      <c r="E76" s="24">
        <v>90</v>
      </c>
      <c r="F76" s="24">
        <v>90</v>
      </c>
      <c r="G76" s="41" t="s">
        <v>480</v>
      </c>
      <c r="H76" s="23" t="s">
        <v>481</v>
      </c>
      <c r="I76" s="23">
        <v>18</v>
      </c>
    </row>
    <row r="77" spans="1:9" ht="43.5" customHeight="1" x14ac:dyDescent="0.25">
      <c r="A77" s="16" t="s">
        <v>451</v>
      </c>
      <c r="B77" s="12">
        <v>13</v>
      </c>
      <c r="C77" s="26" t="s">
        <v>513</v>
      </c>
      <c r="D77" s="40" t="s">
        <v>513</v>
      </c>
      <c r="E77" s="24">
        <v>50</v>
      </c>
      <c r="F77" s="24">
        <v>50</v>
      </c>
      <c r="G77" s="41" t="s">
        <v>624</v>
      </c>
      <c r="H77" s="23" t="s">
        <v>625</v>
      </c>
      <c r="I77" s="23">
        <v>10</v>
      </c>
    </row>
    <row r="78" spans="1:9" ht="43.5" customHeight="1" x14ac:dyDescent="0.25">
      <c r="A78" s="16" t="s">
        <v>451</v>
      </c>
      <c r="B78" s="12">
        <v>14</v>
      </c>
      <c r="C78" s="39" t="s">
        <v>482</v>
      </c>
      <c r="D78" s="40" t="s">
        <v>483</v>
      </c>
      <c r="E78" s="24">
        <v>1297</v>
      </c>
      <c r="F78" s="24">
        <v>150</v>
      </c>
      <c r="G78" s="41" t="s">
        <v>484</v>
      </c>
      <c r="H78" s="23" t="s">
        <v>53</v>
      </c>
      <c r="I78" s="23">
        <v>30</v>
      </c>
    </row>
    <row r="79" spans="1:9" ht="43.5" customHeight="1" x14ac:dyDescent="0.25">
      <c r="A79" s="16" t="s">
        <v>451</v>
      </c>
      <c r="B79" s="12">
        <v>15</v>
      </c>
      <c r="C79" s="39" t="s">
        <v>485</v>
      </c>
      <c r="D79" s="40" t="s">
        <v>486</v>
      </c>
      <c r="E79" s="24">
        <v>1047</v>
      </c>
      <c r="F79" s="24">
        <v>150</v>
      </c>
      <c r="G79" s="41" t="s">
        <v>487</v>
      </c>
      <c r="H79" s="23" t="s">
        <v>53</v>
      </c>
      <c r="I79" s="23">
        <v>30</v>
      </c>
    </row>
    <row r="80" spans="1:9" ht="43.5" customHeight="1" x14ac:dyDescent="0.25">
      <c r="A80" s="16" t="s">
        <v>451</v>
      </c>
      <c r="B80" s="12">
        <v>16</v>
      </c>
      <c r="C80" s="39" t="s">
        <v>488</v>
      </c>
      <c r="D80" s="40" t="s">
        <v>489</v>
      </c>
      <c r="E80" s="24">
        <v>893</v>
      </c>
      <c r="F80" s="24">
        <v>150</v>
      </c>
      <c r="G80" s="41" t="s">
        <v>490</v>
      </c>
      <c r="H80" s="23" t="s">
        <v>53</v>
      </c>
      <c r="I80" s="23">
        <v>28</v>
      </c>
    </row>
    <row r="81" spans="1:9" ht="43.5" customHeight="1" x14ac:dyDescent="0.25">
      <c r="A81" s="16" t="s">
        <v>451</v>
      </c>
      <c r="B81" s="12">
        <v>17</v>
      </c>
      <c r="C81" s="25" t="s">
        <v>491</v>
      </c>
      <c r="D81" s="40" t="s">
        <v>492</v>
      </c>
      <c r="E81" s="24">
        <v>882</v>
      </c>
      <c r="F81" s="24">
        <v>150</v>
      </c>
      <c r="G81" s="41" t="s">
        <v>493</v>
      </c>
      <c r="H81" s="23" t="s">
        <v>53</v>
      </c>
      <c r="I81" s="23">
        <v>30</v>
      </c>
    </row>
    <row r="82" spans="1:9" ht="43.5" customHeight="1" x14ac:dyDescent="0.25">
      <c r="A82" s="16" t="s">
        <v>451</v>
      </c>
      <c r="B82" s="12">
        <v>18</v>
      </c>
      <c r="C82" s="25" t="s">
        <v>494</v>
      </c>
      <c r="D82" s="40" t="s">
        <v>495</v>
      </c>
      <c r="E82" s="24">
        <v>736</v>
      </c>
      <c r="F82" s="24">
        <v>100</v>
      </c>
      <c r="G82" s="41" t="s">
        <v>496</v>
      </c>
      <c r="H82" s="23" t="s">
        <v>626</v>
      </c>
      <c r="I82" s="23">
        <v>20</v>
      </c>
    </row>
    <row r="83" spans="1:9" ht="43.5" customHeight="1" x14ac:dyDescent="0.25">
      <c r="A83" s="16" t="s">
        <v>451</v>
      </c>
      <c r="B83" s="12">
        <v>19</v>
      </c>
      <c r="C83" s="39" t="s">
        <v>497</v>
      </c>
      <c r="D83" s="40" t="s">
        <v>498</v>
      </c>
      <c r="E83" s="24">
        <v>729</v>
      </c>
      <c r="F83" s="24">
        <v>100</v>
      </c>
      <c r="G83" s="41" t="s">
        <v>499</v>
      </c>
      <c r="H83" s="23" t="s">
        <v>53</v>
      </c>
      <c r="I83" s="23">
        <v>15</v>
      </c>
    </row>
    <row r="84" spans="1:9" ht="43.5" customHeight="1" x14ac:dyDescent="0.25">
      <c r="A84" s="16" t="s">
        <v>451</v>
      </c>
      <c r="B84" s="12">
        <v>20</v>
      </c>
      <c r="C84" s="39" t="s">
        <v>500</v>
      </c>
      <c r="D84" s="40" t="s">
        <v>501</v>
      </c>
      <c r="E84" s="24">
        <v>650</v>
      </c>
      <c r="F84" s="24">
        <v>100</v>
      </c>
      <c r="G84" s="39" t="s">
        <v>500</v>
      </c>
      <c r="H84" s="23" t="s">
        <v>53</v>
      </c>
      <c r="I84" s="23">
        <v>15</v>
      </c>
    </row>
    <row r="85" spans="1:9" ht="43.5" customHeight="1" x14ac:dyDescent="0.25">
      <c r="A85" s="16" t="s">
        <v>451</v>
      </c>
      <c r="B85" s="12">
        <v>21</v>
      </c>
      <c r="C85" s="39" t="s">
        <v>502</v>
      </c>
      <c r="D85" s="40" t="s">
        <v>489</v>
      </c>
      <c r="E85" s="24">
        <v>590</v>
      </c>
      <c r="F85" s="24">
        <v>100</v>
      </c>
      <c r="G85" s="39" t="s">
        <v>502</v>
      </c>
      <c r="H85" s="23" t="s">
        <v>53</v>
      </c>
      <c r="I85" s="23">
        <v>15</v>
      </c>
    </row>
    <row r="86" spans="1:9" ht="43.5" customHeight="1" x14ac:dyDescent="0.25">
      <c r="A86" s="16" t="s">
        <v>451</v>
      </c>
      <c r="B86" s="12">
        <v>22</v>
      </c>
      <c r="C86" s="39" t="s">
        <v>310</v>
      </c>
      <c r="D86" s="40" t="s">
        <v>503</v>
      </c>
      <c r="E86" s="24">
        <v>588</v>
      </c>
      <c r="F86" s="24">
        <v>100</v>
      </c>
      <c r="G86" s="39" t="s">
        <v>310</v>
      </c>
      <c r="H86" s="23" t="s">
        <v>53</v>
      </c>
      <c r="I86" s="23">
        <v>15</v>
      </c>
    </row>
    <row r="87" spans="1:9" ht="43.5" customHeight="1" x14ac:dyDescent="0.25">
      <c r="A87" s="16" t="s">
        <v>451</v>
      </c>
      <c r="B87" s="12">
        <v>23</v>
      </c>
      <c r="C87" s="39" t="s">
        <v>504</v>
      </c>
      <c r="D87" s="40" t="s">
        <v>505</v>
      </c>
      <c r="E87" s="24">
        <v>584</v>
      </c>
      <c r="F87" s="24">
        <v>100</v>
      </c>
      <c r="G87" s="39" t="s">
        <v>504</v>
      </c>
      <c r="H87" s="23" t="s">
        <v>53</v>
      </c>
      <c r="I87" s="23">
        <v>15</v>
      </c>
    </row>
    <row r="88" spans="1:9" ht="43.5" customHeight="1" x14ac:dyDescent="0.25">
      <c r="A88" s="16" t="s">
        <v>451</v>
      </c>
      <c r="B88" s="12">
        <v>24</v>
      </c>
      <c r="C88" s="39" t="s">
        <v>506</v>
      </c>
      <c r="D88" s="40" t="s">
        <v>507</v>
      </c>
      <c r="E88" s="24">
        <v>522</v>
      </c>
      <c r="F88" s="24">
        <v>100</v>
      </c>
      <c r="G88" s="39" t="s">
        <v>506</v>
      </c>
      <c r="H88" s="23" t="s">
        <v>53</v>
      </c>
      <c r="I88" s="23">
        <v>15</v>
      </c>
    </row>
    <row r="89" spans="1:9" ht="43.5" customHeight="1" x14ac:dyDescent="0.25">
      <c r="A89" s="16" t="s">
        <v>451</v>
      </c>
      <c r="B89" s="12">
        <v>25</v>
      </c>
      <c r="C89" s="39" t="s">
        <v>508</v>
      </c>
      <c r="D89" s="40" t="s">
        <v>509</v>
      </c>
      <c r="E89" s="24">
        <v>512</v>
      </c>
      <c r="F89" s="24">
        <v>100</v>
      </c>
      <c r="G89" s="39" t="s">
        <v>508</v>
      </c>
      <c r="H89" s="23" t="s">
        <v>53</v>
      </c>
      <c r="I89" s="23">
        <v>15</v>
      </c>
    </row>
    <row r="90" spans="1:9" ht="43.5" customHeight="1" x14ac:dyDescent="0.25">
      <c r="A90" s="16" t="s">
        <v>451</v>
      </c>
      <c r="B90" s="12">
        <v>26</v>
      </c>
      <c r="C90" s="39" t="s">
        <v>627</v>
      </c>
      <c r="D90" s="40" t="s">
        <v>501</v>
      </c>
      <c r="E90" s="24">
        <v>120</v>
      </c>
      <c r="F90" s="24">
        <v>100</v>
      </c>
      <c r="G90" s="39" t="s">
        <v>627</v>
      </c>
      <c r="H90" s="23" t="s">
        <v>53</v>
      </c>
      <c r="I90" s="23">
        <v>15</v>
      </c>
    </row>
    <row r="91" spans="1:9" ht="43.5" customHeight="1" x14ac:dyDescent="0.25">
      <c r="A91" s="16" t="s">
        <v>451</v>
      </c>
      <c r="B91" s="12">
        <v>27</v>
      </c>
      <c r="C91" s="39" t="s">
        <v>510</v>
      </c>
      <c r="D91" s="40" t="s">
        <v>511</v>
      </c>
      <c r="E91" s="24">
        <v>451</v>
      </c>
      <c r="F91" s="24">
        <v>100</v>
      </c>
      <c r="G91" s="39" t="s">
        <v>510</v>
      </c>
      <c r="H91" s="23" t="s">
        <v>53</v>
      </c>
      <c r="I91" s="23">
        <v>15</v>
      </c>
    </row>
    <row r="92" spans="1:9" ht="43.5" customHeight="1" x14ac:dyDescent="0.25">
      <c r="A92" s="16" t="s">
        <v>451</v>
      </c>
      <c r="B92" s="12">
        <v>28</v>
      </c>
      <c r="C92" s="39" t="s">
        <v>512</v>
      </c>
      <c r="D92" s="40" t="s">
        <v>513</v>
      </c>
      <c r="E92" s="24">
        <v>434</v>
      </c>
      <c r="F92" s="24">
        <v>100</v>
      </c>
      <c r="G92" s="39" t="s">
        <v>512</v>
      </c>
      <c r="H92" s="23" t="s">
        <v>31</v>
      </c>
      <c r="I92" s="23">
        <v>15</v>
      </c>
    </row>
    <row r="93" spans="1:9" ht="43.5" customHeight="1" x14ac:dyDescent="0.25">
      <c r="A93" s="16" t="s">
        <v>451</v>
      </c>
      <c r="B93" s="12"/>
      <c r="C93" s="16" t="s">
        <v>77</v>
      </c>
      <c r="D93" s="12"/>
      <c r="E93" s="12">
        <f>SUM(E65:E92)</f>
        <v>11595.029999999999</v>
      </c>
      <c r="F93" s="12">
        <f>SUM(F65:F92)</f>
        <v>3260.0299999999997</v>
      </c>
      <c r="G93" s="12"/>
      <c r="H93" s="12"/>
      <c r="I93" s="12">
        <f>SUM(I65:I92)</f>
        <v>540</v>
      </c>
    </row>
    <row r="94" spans="1:9" ht="43.5" customHeight="1" x14ac:dyDescent="0.25">
      <c r="A94" s="16" t="s">
        <v>514</v>
      </c>
      <c r="B94" s="12">
        <v>1</v>
      </c>
      <c r="C94" s="23" t="s">
        <v>515</v>
      </c>
      <c r="D94" s="24" t="s">
        <v>516</v>
      </c>
      <c r="E94" s="24">
        <v>370.5</v>
      </c>
      <c r="F94" s="24">
        <f>I94*5</f>
        <v>50</v>
      </c>
      <c r="G94" s="23" t="s">
        <v>517</v>
      </c>
      <c r="H94" s="23" t="s">
        <v>53</v>
      </c>
      <c r="I94" s="24">
        <v>10</v>
      </c>
    </row>
    <row r="95" spans="1:9" ht="43.5" customHeight="1" x14ac:dyDescent="0.25">
      <c r="A95" s="16" t="s">
        <v>514</v>
      </c>
      <c r="B95" s="12">
        <v>2</v>
      </c>
      <c r="C95" s="23" t="s">
        <v>518</v>
      </c>
      <c r="D95" s="23" t="s">
        <v>632</v>
      </c>
      <c r="E95" s="24">
        <v>1093.54</v>
      </c>
      <c r="F95" s="24">
        <f t="shared" ref="F95:F108" si="1">I95*5</f>
        <v>150</v>
      </c>
      <c r="G95" s="23" t="s">
        <v>519</v>
      </c>
      <c r="H95" s="23" t="s">
        <v>53</v>
      </c>
      <c r="I95" s="24">
        <v>30</v>
      </c>
    </row>
    <row r="96" spans="1:9" ht="43.5" customHeight="1" x14ac:dyDescent="0.25">
      <c r="A96" s="16" t="s">
        <v>514</v>
      </c>
      <c r="B96" s="12">
        <v>3</v>
      </c>
      <c r="C96" s="23" t="s">
        <v>520</v>
      </c>
      <c r="D96" s="23" t="s">
        <v>633</v>
      </c>
      <c r="E96" s="24">
        <v>1007.1</v>
      </c>
      <c r="F96" s="24">
        <f t="shared" si="1"/>
        <v>150</v>
      </c>
      <c r="G96" s="23" t="s">
        <v>521</v>
      </c>
      <c r="H96" s="23" t="s">
        <v>53</v>
      </c>
      <c r="I96" s="24">
        <v>30</v>
      </c>
    </row>
    <row r="97" spans="1:9" ht="43.5" customHeight="1" x14ac:dyDescent="0.25">
      <c r="A97" s="16" t="s">
        <v>514</v>
      </c>
      <c r="B97" s="12">
        <v>4</v>
      </c>
      <c r="C97" s="23" t="s">
        <v>522</v>
      </c>
      <c r="D97" s="23" t="s">
        <v>634</v>
      </c>
      <c r="E97" s="24">
        <v>401.54</v>
      </c>
      <c r="F97" s="24">
        <f t="shared" si="1"/>
        <v>100</v>
      </c>
      <c r="G97" s="23" t="s">
        <v>523</v>
      </c>
      <c r="H97" s="23" t="s">
        <v>53</v>
      </c>
      <c r="I97" s="24">
        <v>20</v>
      </c>
    </row>
    <row r="98" spans="1:9" ht="43.5" customHeight="1" x14ac:dyDescent="0.25">
      <c r="A98" s="16" t="s">
        <v>514</v>
      </c>
      <c r="B98" s="12">
        <v>5</v>
      </c>
      <c r="C98" s="23" t="s">
        <v>524</v>
      </c>
      <c r="D98" s="23" t="s">
        <v>635</v>
      </c>
      <c r="E98" s="24">
        <v>516.54</v>
      </c>
      <c r="F98" s="24">
        <f t="shared" si="1"/>
        <v>100</v>
      </c>
      <c r="G98" s="23" t="s">
        <v>525</v>
      </c>
      <c r="H98" s="23" t="s">
        <v>53</v>
      </c>
      <c r="I98" s="24">
        <v>20</v>
      </c>
    </row>
    <row r="99" spans="1:9" ht="43.5" customHeight="1" x14ac:dyDescent="0.25">
      <c r="A99" s="16" t="s">
        <v>514</v>
      </c>
      <c r="B99" s="12">
        <v>6</v>
      </c>
      <c r="C99" s="23" t="s">
        <v>526</v>
      </c>
      <c r="D99" s="23" t="s">
        <v>636</v>
      </c>
      <c r="E99" s="24">
        <v>305.2</v>
      </c>
      <c r="F99" s="24">
        <f t="shared" si="1"/>
        <v>50</v>
      </c>
      <c r="G99" s="23" t="s">
        <v>527</v>
      </c>
      <c r="H99" s="23" t="s">
        <v>53</v>
      </c>
      <c r="I99" s="24">
        <v>10</v>
      </c>
    </row>
    <row r="100" spans="1:9" ht="43.5" customHeight="1" x14ac:dyDescent="0.25">
      <c r="A100" s="16" t="s">
        <v>514</v>
      </c>
      <c r="B100" s="12">
        <v>7</v>
      </c>
      <c r="C100" s="23" t="s">
        <v>528</v>
      </c>
      <c r="D100" s="23" t="s">
        <v>637</v>
      </c>
      <c r="E100" s="24">
        <v>305</v>
      </c>
      <c r="F100" s="24">
        <f t="shared" si="1"/>
        <v>100</v>
      </c>
      <c r="G100" s="23" t="s">
        <v>529</v>
      </c>
      <c r="H100" s="23" t="s">
        <v>53</v>
      </c>
      <c r="I100" s="24">
        <v>20</v>
      </c>
    </row>
    <row r="101" spans="1:9" ht="43.5" customHeight="1" x14ac:dyDescent="0.25">
      <c r="A101" s="16" t="s">
        <v>514</v>
      </c>
      <c r="B101" s="12">
        <v>8</v>
      </c>
      <c r="C101" s="23" t="s">
        <v>530</v>
      </c>
      <c r="D101" s="23" t="s">
        <v>638</v>
      </c>
      <c r="E101" s="24">
        <v>257.89999999999998</v>
      </c>
      <c r="F101" s="24">
        <f t="shared" si="1"/>
        <v>50</v>
      </c>
      <c r="G101" s="23" t="s">
        <v>531</v>
      </c>
      <c r="H101" s="23" t="s">
        <v>53</v>
      </c>
      <c r="I101" s="24">
        <v>10</v>
      </c>
    </row>
    <row r="102" spans="1:9" ht="43.5" customHeight="1" x14ac:dyDescent="0.25">
      <c r="A102" s="16" t="s">
        <v>514</v>
      </c>
      <c r="B102" s="12">
        <v>9</v>
      </c>
      <c r="C102" s="23" t="s">
        <v>532</v>
      </c>
      <c r="D102" s="23" t="s">
        <v>639</v>
      </c>
      <c r="E102" s="24">
        <v>578.5</v>
      </c>
      <c r="F102" s="24">
        <f t="shared" si="1"/>
        <v>50</v>
      </c>
      <c r="G102" s="23" t="s">
        <v>533</v>
      </c>
      <c r="H102" s="23" t="s">
        <v>53</v>
      </c>
      <c r="I102" s="24">
        <v>10</v>
      </c>
    </row>
    <row r="103" spans="1:9" ht="43.5" customHeight="1" x14ac:dyDescent="0.25">
      <c r="A103" s="16" t="s">
        <v>514</v>
      </c>
      <c r="B103" s="12">
        <v>10</v>
      </c>
      <c r="C103" s="23" t="s">
        <v>534</v>
      </c>
      <c r="D103" s="23" t="s">
        <v>640</v>
      </c>
      <c r="E103" s="24">
        <v>308</v>
      </c>
      <c r="F103" s="24">
        <f t="shared" si="1"/>
        <v>50</v>
      </c>
      <c r="G103" s="23" t="s">
        <v>535</v>
      </c>
      <c r="H103" s="23" t="s">
        <v>53</v>
      </c>
      <c r="I103" s="24">
        <v>10</v>
      </c>
    </row>
    <row r="104" spans="1:9" ht="43.5" customHeight="1" x14ac:dyDescent="0.25">
      <c r="A104" s="16" t="s">
        <v>514</v>
      </c>
      <c r="B104" s="12">
        <v>11</v>
      </c>
      <c r="C104" s="23" t="s">
        <v>536</v>
      </c>
      <c r="D104" s="23" t="s">
        <v>641</v>
      </c>
      <c r="E104" s="24">
        <v>140</v>
      </c>
      <c r="F104" s="24">
        <f t="shared" si="1"/>
        <v>50</v>
      </c>
      <c r="G104" s="23" t="s">
        <v>537</v>
      </c>
      <c r="H104" s="23" t="s">
        <v>53</v>
      </c>
      <c r="I104" s="24">
        <v>10</v>
      </c>
    </row>
    <row r="105" spans="1:9" ht="43.5" customHeight="1" x14ac:dyDescent="0.25">
      <c r="A105" s="16" t="s">
        <v>514</v>
      </c>
      <c r="B105" s="12">
        <v>12</v>
      </c>
      <c r="C105" s="23" t="s">
        <v>538</v>
      </c>
      <c r="D105" s="23" t="s">
        <v>642</v>
      </c>
      <c r="E105" s="24">
        <v>60.2</v>
      </c>
      <c r="F105" s="24">
        <f t="shared" si="1"/>
        <v>50</v>
      </c>
      <c r="G105" s="23" t="s">
        <v>539</v>
      </c>
      <c r="H105" s="23" t="s">
        <v>15</v>
      </c>
      <c r="I105" s="24">
        <v>10</v>
      </c>
    </row>
    <row r="106" spans="1:9" ht="43.5" customHeight="1" x14ac:dyDescent="0.25">
      <c r="A106" s="16" t="s">
        <v>514</v>
      </c>
      <c r="B106" s="12">
        <v>13</v>
      </c>
      <c r="C106" s="23" t="s">
        <v>540</v>
      </c>
      <c r="D106" s="23" t="s">
        <v>643</v>
      </c>
      <c r="E106" s="24">
        <v>60</v>
      </c>
      <c r="F106" s="24">
        <f t="shared" si="1"/>
        <v>50</v>
      </c>
      <c r="G106" s="23" t="s">
        <v>541</v>
      </c>
      <c r="H106" s="23" t="s">
        <v>15</v>
      </c>
      <c r="I106" s="24">
        <v>10</v>
      </c>
    </row>
    <row r="107" spans="1:9" ht="43.5" customHeight="1" x14ac:dyDescent="0.25">
      <c r="A107" s="16" t="s">
        <v>514</v>
      </c>
      <c r="B107" s="12">
        <v>14</v>
      </c>
      <c r="C107" s="23" t="s">
        <v>542</v>
      </c>
      <c r="D107" s="23" t="s">
        <v>644</v>
      </c>
      <c r="E107" s="24">
        <v>510</v>
      </c>
      <c r="F107" s="24">
        <f t="shared" si="1"/>
        <v>100</v>
      </c>
      <c r="G107" s="23" t="s">
        <v>543</v>
      </c>
      <c r="H107" s="23" t="s">
        <v>53</v>
      </c>
      <c r="I107" s="24">
        <v>20</v>
      </c>
    </row>
    <row r="108" spans="1:9" ht="43.5" customHeight="1" x14ac:dyDescent="0.25">
      <c r="A108" s="16" t="s">
        <v>514</v>
      </c>
      <c r="B108" s="12">
        <v>15</v>
      </c>
      <c r="C108" s="23" t="s">
        <v>544</v>
      </c>
      <c r="D108" s="23" t="s">
        <v>645</v>
      </c>
      <c r="E108" s="24">
        <v>292.73</v>
      </c>
      <c r="F108" s="24">
        <f t="shared" si="1"/>
        <v>50</v>
      </c>
      <c r="G108" s="23" t="s">
        <v>545</v>
      </c>
      <c r="H108" s="23" t="s">
        <v>53</v>
      </c>
      <c r="I108" s="24">
        <v>10</v>
      </c>
    </row>
    <row r="109" spans="1:9" ht="43.5" customHeight="1" x14ac:dyDescent="0.25">
      <c r="A109" s="16" t="s">
        <v>514</v>
      </c>
      <c r="B109" s="12"/>
      <c r="C109" s="16" t="s">
        <v>77</v>
      </c>
      <c r="D109" s="12"/>
      <c r="E109" s="12">
        <f>SUM(E94:E108)</f>
        <v>6206.75</v>
      </c>
      <c r="F109" s="12">
        <f>SUM(F94:F108)</f>
        <v>1150</v>
      </c>
      <c r="G109" s="12"/>
      <c r="H109" s="12"/>
      <c r="I109" s="12">
        <f>SUM(I94:I108)</f>
        <v>230</v>
      </c>
    </row>
    <row r="110" spans="1:9" ht="43.5" customHeight="1" x14ac:dyDescent="0.25">
      <c r="A110" s="16" t="s">
        <v>546</v>
      </c>
      <c r="B110" s="12">
        <v>1</v>
      </c>
      <c r="C110" s="5" t="s">
        <v>565</v>
      </c>
      <c r="D110" s="5" t="s">
        <v>566</v>
      </c>
      <c r="E110" s="6">
        <v>166</v>
      </c>
      <c r="F110" s="6">
        <v>150</v>
      </c>
      <c r="G110" s="5" t="s">
        <v>567</v>
      </c>
      <c r="H110" s="5" t="s">
        <v>53</v>
      </c>
      <c r="I110" s="6">
        <v>30</v>
      </c>
    </row>
    <row r="111" spans="1:9" ht="43.5" customHeight="1" x14ac:dyDescent="0.25">
      <c r="A111" s="16" t="s">
        <v>546</v>
      </c>
      <c r="B111" s="12">
        <v>2</v>
      </c>
      <c r="C111" s="5" t="s">
        <v>568</v>
      </c>
      <c r="D111" s="5" t="s">
        <v>569</v>
      </c>
      <c r="E111" s="6">
        <v>169</v>
      </c>
      <c r="F111" s="6">
        <v>150</v>
      </c>
      <c r="G111" s="5" t="s">
        <v>570</v>
      </c>
      <c r="H111" s="5" t="s">
        <v>53</v>
      </c>
      <c r="I111" s="6">
        <v>30</v>
      </c>
    </row>
    <row r="112" spans="1:9" ht="43.5" customHeight="1" x14ac:dyDescent="0.25">
      <c r="A112" s="16" t="s">
        <v>546</v>
      </c>
      <c r="B112" s="12">
        <v>3</v>
      </c>
      <c r="C112" s="5" t="s">
        <v>571</v>
      </c>
      <c r="D112" s="5" t="s">
        <v>572</v>
      </c>
      <c r="E112" s="6">
        <v>286</v>
      </c>
      <c r="F112" s="6">
        <v>150</v>
      </c>
      <c r="G112" s="5" t="s">
        <v>573</v>
      </c>
      <c r="H112" s="5" t="s">
        <v>53</v>
      </c>
      <c r="I112" s="6">
        <v>30</v>
      </c>
    </row>
    <row r="113" spans="1:9" ht="43.5" customHeight="1" x14ac:dyDescent="0.25">
      <c r="A113" s="16" t="s">
        <v>546</v>
      </c>
      <c r="B113" s="12">
        <v>4</v>
      </c>
      <c r="C113" s="5" t="s">
        <v>574</v>
      </c>
      <c r="D113" s="5" t="s">
        <v>575</v>
      </c>
      <c r="E113" s="6">
        <v>182</v>
      </c>
      <c r="F113" s="6">
        <v>150</v>
      </c>
      <c r="G113" s="5" t="s">
        <v>576</v>
      </c>
      <c r="H113" s="5" t="s">
        <v>53</v>
      </c>
      <c r="I113" s="6">
        <v>30</v>
      </c>
    </row>
    <row r="114" spans="1:9" ht="43.5" customHeight="1" x14ac:dyDescent="0.25">
      <c r="A114" s="16" t="s">
        <v>546</v>
      </c>
      <c r="B114" s="12">
        <v>5</v>
      </c>
      <c r="C114" s="5" t="s">
        <v>577</v>
      </c>
      <c r="D114" s="5" t="s">
        <v>578</v>
      </c>
      <c r="E114" s="6">
        <v>202</v>
      </c>
      <c r="F114" s="6">
        <v>150</v>
      </c>
      <c r="G114" s="5" t="s">
        <v>579</v>
      </c>
      <c r="H114" s="5" t="s">
        <v>53</v>
      </c>
      <c r="I114" s="6">
        <v>30</v>
      </c>
    </row>
    <row r="115" spans="1:9" ht="43.5" customHeight="1" x14ac:dyDescent="0.25">
      <c r="A115" s="16" t="s">
        <v>546</v>
      </c>
      <c r="B115" s="12">
        <v>6</v>
      </c>
      <c r="C115" s="5" t="s">
        <v>580</v>
      </c>
      <c r="D115" s="5" t="s">
        <v>581</v>
      </c>
      <c r="E115" s="6">
        <v>193.68</v>
      </c>
      <c r="F115" s="6">
        <v>150</v>
      </c>
      <c r="G115" s="5" t="s">
        <v>582</v>
      </c>
      <c r="H115" s="5" t="s">
        <v>53</v>
      </c>
      <c r="I115" s="6">
        <v>30</v>
      </c>
    </row>
    <row r="116" spans="1:9" ht="43.5" customHeight="1" x14ac:dyDescent="0.25">
      <c r="A116" s="16" t="s">
        <v>546</v>
      </c>
      <c r="B116" s="12">
        <v>7</v>
      </c>
      <c r="C116" s="5" t="s">
        <v>583</v>
      </c>
      <c r="D116" s="5" t="s">
        <v>584</v>
      </c>
      <c r="E116" s="6">
        <v>700</v>
      </c>
      <c r="F116" s="6">
        <v>150</v>
      </c>
      <c r="G116" s="5" t="s">
        <v>585</v>
      </c>
      <c r="H116" s="5" t="s">
        <v>53</v>
      </c>
      <c r="I116" s="6">
        <v>30</v>
      </c>
    </row>
    <row r="117" spans="1:9" ht="43.5" customHeight="1" x14ac:dyDescent="0.25">
      <c r="A117" s="16" t="s">
        <v>546</v>
      </c>
      <c r="B117" s="12">
        <v>8</v>
      </c>
      <c r="C117" s="5" t="s">
        <v>586</v>
      </c>
      <c r="D117" s="5" t="s">
        <v>587</v>
      </c>
      <c r="E117" s="6">
        <v>188</v>
      </c>
      <c r="F117" s="6">
        <v>150</v>
      </c>
      <c r="G117" s="5" t="s">
        <v>588</v>
      </c>
      <c r="H117" s="5" t="s">
        <v>589</v>
      </c>
      <c r="I117" s="6">
        <v>30</v>
      </c>
    </row>
    <row r="118" spans="1:9" ht="43.5" customHeight="1" x14ac:dyDescent="0.25">
      <c r="A118" s="16" t="s">
        <v>546</v>
      </c>
      <c r="B118" s="12">
        <v>9</v>
      </c>
      <c r="C118" s="5" t="s">
        <v>590</v>
      </c>
      <c r="D118" s="5" t="s">
        <v>591</v>
      </c>
      <c r="E118" s="6">
        <v>85</v>
      </c>
      <c r="F118" s="6">
        <v>85</v>
      </c>
      <c r="G118" s="5" t="s">
        <v>592</v>
      </c>
      <c r="H118" s="5" t="s">
        <v>15</v>
      </c>
      <c r="I118" s="6">
        <v>17</v>
      </c>
    </row>
    <row r="119" spans="1:9" ht="43.5" customHeight="1" x14ac:dyDescent="0.25">
      <c r="A119" s="16" t="s">
        <v>546</v>
      </c>
      <c r="B119" s="12">
        <v>10</v>
      </c>
      <c r="C119" s="5" t="s">
        <v>593</v>
      </c>
      <c r="D119" s="5" t="s">
        <v>594</v>
      </c>
      <c r="E119" s="6">
        <v>102</v>
      </c>
      <c r="F119" s="6">
        <v>100</v>
      </c>
      <c r="G119" s="5" t="s">
        <v>595</v>
      </c>
      <c r="H119" s="5" t="s">
        <v>589</v>
      </c>
      <c r="I119" s="6">
        <v>20</v>
      </c>
    </row>
    <row r="120" spans="1:9" ht="43.5" customHeight="1" x14ac:dyDescent="0.25">
      <c r="A120" s="16" t="s">
        <v>546</v>
      </c>
      <c r="B120" s="12">
        <v>11</v>
      </c>
      <c r="C120" s="5" t="s">
        <v>596</v>
      </c>
      <c r="D120" s="5" t="s">
        <v>597</v>
      </c>
      <c r="E120" s="6">
        <v>144</v>
      </c>
      <c r="F120" s="6">
        <v>144</v>
      </c>
      <c r="G120" s="5" t="s">
        <v>598</v>
      </c>
      <c r="H120" s="5" t="s">
        <v>599</v>
      </c>
      <c r="I120" s="6">
        <v>30</v>
      </c>
    </row>
    <row r="121" spans="1:9" ht="43.5" customHeight="1" x14ac:dyDescent="0.25">
      <c r="A121" s="16" t="s">
        <v>546</v>
      </c>
      <c r="B121" s="12">
        <v>12</v>
      </c>
      <c r="C121" s="5" t="s">
        <v>600</v>
      </c>
      <c r="D121" s="5" t="s">
        <v>601</v>
      </c>
      <c r="E121" s="6">
        <v>123.6</v>
      </c>
      <c r="F121" s="6">
        <v>123.6</v>
      </c>
      <c r="G121" s="5" t="s">
        <v>602</v>
      </c>
      <c r="H121" s="5" t="s">
        <v>603</v>
      </c>
      <c r="I121" s="6">
        <v>25</v>
      </c>
    </row>
    <row r="122" spans="1:9" ht="43.5" customHeight="1" x14ac:dyDescent="0.25">
      <c r="A122" s="16" t="s">
        <v>546</v>
      </c>
      <c r="B122" s="12">
        <v>13</v>
      </c>
      <c r="C122" s="5" t="s">
        <v>604</v>
      </c>
      <c r="D122" s="5" t="s">
        <v>605</v>
      </c>
      <c r="E122" s="6">
        <v>230</v>
      </c>
      <c r="F122" s="6">
        <v>150</v>
      </c>
      <c r="G122" s="5" t="s">
        <v>606</v>
      </c>
      <c r="H122" s="5" t="s">
        <v>607</v>
      </c>
      <c r="I122" s="6">
        <v>30</v>
      </c>
    </row>
    <row r="123" spans="1:9" ht="43.5" customHeight="1" x14ac:dyDescent="0.25">
      <c r="A123" s="16" t="s">
        <v>546</v>
      </c>
      <c r="B123" s="12">
        <v>14</v>
      </c>
      <c r="C123" s="5" t="s">
        <v>608</v>
      </c>
      <c r="D123" s="5" t="s">
        <v>609</v>
      </c>
      <c r="E123" s="6">
        <v>55</v>
      </c>
      <c r="F123" s="6">
        <v>40</v>
      </c>
      <c r="G123" s="5" t="s">
        <v>610</v>
      </c>
      <c r="H123" s="5" t="s">
        <v>611</v>
      </c>
      <c r="I123" s="6">
        <v>8</v>
      </c>
    </row>
    <row r="124" spans="1:9" ht="43.5" customHeight="1" x14ac:dyDescent="0.25">
      <c r="A124" s="16" t="s">
        <v>546</v>
      </c>
      <c r="B124" s="12">
        <v>15</v>
      </c>
      <c r="C124" s="5" t="s">
        <v>628</v>
      </c>
      <c r="D124" s="5" t="s">
        <v>629</v>
      </c>
      <c r="E124" s="6">
        <v>110</v>
      </c>
      <c r="F124" s="6">
        <v>50</v>
      </c>
      <c r="G124" s="5" t="s">
        <v>630</v>
      </c>
      <c r="H124" s="5" t="s">
        <v>15</v>
      </c>
      <c r="I124" s="6">
        <v>10</v>
      </c>
    </row>
    <row r="125" spans="1:9" ht="43.5" customHeight="1" x14ac:dyDescent="0.25">
      <c r="A125" s="12"/>
      <c r="B125" s="12"/>
      <c r="C125" s="16" t="s">
        <v>612</v>
      </c>
      <c r="D125" s="12"/>
      <c r="E125" s="12">
        <f>SUM(E110:E124)</f>
        <v>2936.28</v>
      </c>
      <c r="F125" s="12">
        <f>I125*5</f>
        <v>1900</v>
      </c>
      <c r="G125" s="12"/>
      <c r="H125" s="12"/>
      <c r="I125" s="12">
        <f>SUM(I110:I124)</f>
        <v>380</v>
      </c>
    </row>
    <row r="126" spans="1:9" ht="43.5" customHeight="1" x14ac:dyDescent="0.25">
      <c r="A126" s="16" t="s">
        <v>547</v>
      </c>
      <c r="B126" s="12">
        <v>1</v>
      </c>
      <c r="C126" s="18" t="s">
        <v>207</v>
      </c>
      <c r="D126" s="17" t="s">
        <v>208</v>
      </c>
      <c r="E126" s="3">
        <v>645</v>
      </c>
      <c r="F126" s="6">
        <f>I126*5</f>
        <v>50</v>
      </c>
      <c r="G126" s="17" t="s">
        <v>209</v>
      </c>
      <c r="H126" s="17" t="s">
        <v>53</v>
      </c>
      <c r="I126" s="3">
        <v>10</v>
      </c>
    </row>
    <row r="127" spans="1:9" ht="43.5" customHeight="1" x14ac:dyDescent="0.25">
      <c r="E127" s="14">
        <f>E125+E109+E93+E64+E41+E16+E7</f>
        <v>32960.752999999997</v>
      </c>
      <c r="F127" s="14">
        <f>I127*5</f>
        <v>12500</v>
      </c>
      <c r="I127" s="14">
        <f>I126+I125+I109+I93+I64+I41+I16+I7</f>
        <v>2500</v>
      </c>
    </row>
    <row r="128" spans="1:9" ht="43.5" customHeight="1" x14ac:dyDescent="0.25">
      <c r="E128" s="14">
        <f>E127+'商品有机肥（宁粮）'!E114</f>
        <v>66450.733000000007</v>
      </c>
    </row>
  </sheetData>
  <mergeCells count="1">
    <mergeCell ref="A1:I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商品有机肥（宁粮）</vt:lpstr>
      <vt:lpstr>商品有机肥（尔康）</vt:lpstr>
      <vt:lpstr>'商品有机肥（尔康）'!Print_Titles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2022-09-29T06:14:58Z</cp:lastPrinted>
  <dcterms:created xsi:type="dcterms:W3CDTF">2022-09-26T05:52:00Z</dcterms:created>
  <dcterms:modified xsi:type="dcterms:W3CDTF">2022-09-29T08:30:36Z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109170E8037342D8AC86F1673CB3D7D7</vt:lpwstr>
  </property>
  <property fmtid="{D5CDD505-2E9C-101B-9397-08002B2CF9AE}" pid="3" name="KSOProductBuildVer">
    <vt:lpwstr>2052-11.1.0.12358</vt:lpwstr>
  </property>
</Properties>
</file>