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Sheet1 (3)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<sst xmlns="http://schemas.openxmlformats.org/spreadsheetml/2006/main" count="28" uniqueCount="25">
  <si>
    <t>2025年秸秆收储补助明细表</t>
  </si>
  <si>
    <t>序号</t>
  </si>
  <si>
    <t>主体名称</t>
  </si>
  <si>
    <t>夏季核查确认收储重量（吨）</t>
  </si>
  <si>
    <t>秋季核查确认收储重量（吨）</t>
  </si>
  <si>
    <t>全年核查确认收储重量（吨）</t>
  </si>
  <si>
    <t>补助资金（元）</t>
  </si>
  <si>
    <t>如皋市纪俊秸秆收贮经营部</t>
  </si>
  <si>
    <t>如皋市美田秸杆专业合作社</t>
  </si>
  <si>
    <t>如皋市伯余农场</t>
  </si>
  <si>
    <t>如皋市嘉源生物颗粒加工厂</t>
  </si>
  <si>
    <t>如皋市飞玲搬运服务有限公司</t>
  </si>
  <si>
    <t>如皋市盛禾秸秆加工厂</t>
  </si>
  <si>
    <t>如皋市昌兴生物质燃料经营部</t>
  </si>
  <si>
    <t>如皋市润天生物能源有限公司</t>
  </si>
  <si>
    <t>如皋市华亚秸秆有限公司</t>
  </si>
  <si>
    <t>如皋市丰达农作物秸秆加工中心</t>
  </si>
  <si>
    <t>如皋市曹石秸秆综合利用专业合作社</t>
  </si>
  <si>
    <t>如皋市福瑞秸秆加工厂</t>
  </si>
  <si>
    <t>如皋源瑞秸秆综合利用有限公司</t>
  </si>
  <si>
    <t>如皋市宏梅秸秆综合利用专业合作社</t>
  </si>
  <si>
    <t>合计</t>
  </si>
  <si>
    <t>2025年秸秆利用补助明细表</t>
  </si>
  <si>
    <t>核查确认利用重量（吨）</t>
  </si>
  <si>
    <t>光大生物能源（如皋）有限公司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</si>
</sst>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常规 2 2 2" xfId="2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E17" sqref="E17"/>
    </sheetView>
  </sheetViews>
  <sheetFormatPr defaultColWidth="9" defaultRowHeight="14.25" outlineLevelCol="5"/>
  <cols>
    <col min="1" max="1" width="5.5" customWidth="1"/>
    <col min="2" max="2" width="20" customWidth="1"/>
    <col min="3" max="3" width="12.5" customWidth="1"/>
    <col min="4" max="4" width="13.625" customWidth="1"/>
    <col min="5" max="5" width="13.875" customWidth="1"/>
    <col min="6" max="6" width="19.5" customWidth="1"/>
    <col min="7" max="7" width="10.875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4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6">
        <v>1</v>
      </c>
      <c r="B3" s="7" t="s">
        <v>7</v>
      </c>
      <c r="C3" s="8">
        <v>1429.09</v>
      </c>
      <c r="D3" s="8">
        <v>1425.24</v>
      </c>
      <c r="E3" s="8">
        <f>D3+C3</f>
        <v>2854.33</v>
      </c>
      <c r="F3" s="19">
        <f>E3*25</f>
        <v>71358.25</v>
      </c>
    </row>
    <row r="4" ht="29" customHeight="1" spans="1:6">
      <c r="A4" s="6">
        <v>2</v>
      </c>
      <c r="B4" s="7" t="s">
        <v>8</v>
      </c>
      <c r="C4" s="8">
        <v>3560.88</v>
      </c>
      <c r="D4" s="8">
        <v>2513.2</v>
      </c>
      <c r="E4" s="8">
        <f>D4+C4</f>
        <v>6074.08</v>
      </c>
      <c r="F4" s="19">
        <f>E4*25</f>
        <v>151852</v>
      </c>
    </row>
    <row r="5" ht="33" customHeight="1" spans="1:6">
      <c r="A5" s="6">
        <v>3</v>
      </c>
      <c r="B5" s="7" t="s">
        <v>9</v>
      </c>
      <c r="C5" s="8">
        <v>2741.9</v>
      </c>
      <c r="D5" s="8">
        <v>2015.49</v>
      </c>
      <c r="E5" s="8">
        <f>D5+C5</f>
        <v>4757.39</v>
      </c>
      <c r="F5" s="19">
        <f>E5*25</f>
        <v>118934.75</v>
      </c>
    </row>
    <row r="6" ht="27" customHeight="1" spans="1:6">
      <c r="A6" s="6">
        <v>4</v>
      </c>
      <c r="B6" s="7" t="s">
        <v>10</v>
      </c>
      <c r="C6" s="8">
        <v>3313.96</v>
      </c>
      <c r="D6" s="8">
        <v>1478.05</v>
      </c>
      <c r="E6" s="8">
        <f>D6+C6</f>
        <v>4792.01</v>
      </c>
      <c r="F6" s="19">
        <f t="shared" ref="F6:F16" si="0">E6*25</f>
        <v>119800.25</v>
      </c>
    </row>
    <row r="7" ht="27" customHeight="1" spans="1:6">
      <c r="A7" s="6">
        <v>5</v>
      </c>
      <c r="B7" s="7" t="s">
        <v>11</v>
      </c>
      <c r="C7" s="8">
        <v>2806.54</v>
      </c>
      <c r="D7" s="8">
        <v>2718.27</v>
      </c>
      <c r="E7" s="8">
        <f>D7+C7</f>
        <v>5524.81</v>
      </c>
      <c r="F7" s="19">
        <f t="shared" si="0"/>
        <v>138120.25</v>
      </c>
    </row>
    <row r="8" ht="24" customHeight="1" spans="1:6">
      <c r="A8" s="6">
        <v>6</v>
      </c>
      <c r="B8" s="7" t="s">
        <v>12</v>
      </c>
      <c r="C8" s="8">
        <v>1063.66</v>
      </c>
      <c r="D8" s="8">
        <v>542.92</v>
      </c>
      <c r="E8" s="8">
        <f>D8+C8</f>
        <v>1606.58</v>
      </c>
      <c r="F8" s="19">
        <f t="shared" si="0"/>
        <v>40164.5</v>
      </c>
    </row>
    <row r="9" ht="28" customHeight="1" spans="1:6">
      <c r="A9" s="6">
        <v>7</v>
      </c>
      <c r="B9" s="7" t="s">
        <v>13</v>
      </c>
      <c r="C9" s="8">
        <v>381.9</v>
      </c>
      <c r="D9" s="8">
        <v>624.43</v>
      </c>
      <c r="E9" s="8">
        <f>D9+C9</f>
        <v>1006.33</v>
      </c>
      <c r="F9" s="19">
        <f t="shared" si="0"/>
        <v>25158.25</v>
      </c>
    </row>
    <row r="10" ht="33" customHeight="1" spans="1:6">
      <c r="A10" s="6">
        <v>8</v>
      </c>
      <c r="B10" s="7" t="s">
        <v>14</v>
      </c>
      <c r="C10" s="8">
        <v>775.29</v>
      </c>
      <c r="D10" s="8">
        <v>656.8</v>
      </c>
      <c r="E10" s="8">
        <f>D10+C10</f>
        <v>1432.09</v>
      </c>
      <c r="F10" s="19">
        <f t="shared" si="0"/>
        <v>35802.25</v>
      </c>
    </row>
    <row r="11" ht="30" customHeight="1" spans="1:6">
      <c r="A11" s="6">
        <v>9</v>
      </c>
      <c r="B11" s="9" t="s">
        <v>15</v>
      </c>
      <c r="C11" s="8">
        <v>546.01</v>
      </c>
      <c r="D11" s="8">
        <v>464.52</v>
      </c>
      <c r="E11" s="8">
        <f>D11+C11</f>
        <v>1010.53</v>
      </c>
      <c r="F11" s="19">
        <f t="shared" si="0"/>
        <v>25263.25</v>
      </c>
    </row>
    <row r="12" ht="29" customHeight="1" spans="1:6">
      <c r="A12" s="6">
        <v>10</v>
      </c>
      <c r="B12" s="10" t="s">
        <v>16</v>
      </c>
      <c r="C12" s="8">
        <v>373.19</v>
      </c>
      <c r="D12" s="11">
        <v>1012.38</v>
      </c>
      <c r="E12" s="8">
        <f>D12+C12</f>
        <v>1385.57</v>
      </c>
      <c r="F12" s="19">
        <f t="shared" si="0"/>
        <v>34639.25</v>
      </c>
    </row>
    <row r="13" ht="36" customHeight="1" spans="1:6">
      <c r="A13" s="6">
        <v>11</v>
      </c>
      <c r="B13" s="12" t="s">
        <v>17</v>
      </c>
      <c r="C13" s="12">
        <v>2443.46</v>
      </c>
      <c r="D13" s="13">
        <v>637.96</v>
      </c>
      <c r="E13" s="8">
        <f>D13+C13</f>
        <v>3081.42</v>
      </c>
      <c r="F13" s="19">
        <f t="shared" si="0"/>
        <v>77035.5</v>
      </c>
    </row>
    <row r="14" ht="27" customHeight="1" spans="1:6">
      <c r="A14" s="6">
        <v>12</v>
      </c>
      <c r="B14" s="14" t="s">
        <v>18</v>
      </c>
      <c r="C14" s="15">
        <v>1761</v>
      </c>
      <c r="D14" s="8">
        <v>468.87</v>
      </c>
      <c r="E14" s="8">
        <f>D14+C14</f>
        <v>2229.87</v>
      </c>
      <c r="F14" s="19">
        <f t="shared" si="0"/>
        <v>55746.75</v>
      </c>
    </row>
    <row r="15" ht="27" customHeight="1" spans="1:6">
      <c r="A15" s="6">
        <v>13</v>
      </c>
      <c r="B15" s="15" t="s">
        <v>19</v>
      </c>
      <c r="C15" s="15">
        <v>238.5</v>
      </c>
      <c r="D15" s="8">
        <v>785.68</v>
      </c>
      <c r="E15" s="8">
        <f>D15+C15</f>
        <v>1024.18</v>
      </c>
      <c r="F15" s="19">
        <f t="shared" si="0"/>
        <v>25604.5</v>
      </c>
    </row>
    <row r="16" ht="27" customHeight="1" spans="1:6">
      <c r="A16" s="6">
        <v>14</v>
      </c>
      <c r="B16" s="15" t="s">
        <v>20</v>
      </c>
      <c r="C16" s="16">
        <v>440.08</v>
      </c>
      <c r="D16" s="8">
        <v>657.52</v>
      </c>
      <c r="E16" s="8">
        <f>D16+C16</f>
        <v>1097.6</v>
      </c>
      <c r="F16" s="19">
        <f t="shared" si="0"/>
        <v>27440</v>
      </c>
    </row>
    <row r="17" ht="24" customHeight="1" spans="1:6">
      <c r="A17" s="17" t="s">
        <v>21</v>
      </c>
      <c r="B17" s="18"/>
      <c r="C17" s="5">
        <f>SUM(C3:C16)</f>
        <v>21875.46</v>
      </c>
      <c r="D17" s="5">
        <f>SUM(D3:D16)</f>
        <v>16001.33</v>
      </c>
      <c r="E17" s="5">
        <f>SUM(E3:E16)</f>
        <v>37876.79</v>
      </c>
      <c r="F17" s="19">
        <f>E17*25</f>
        <v>946919.75</v>
      </c>
    </row>
  </sheetData>
  <mergeCells count="2">
    <mergeCell ref="A1:F1"/>
    <mergeCell ref="A17:B17"/>
  </mergeCells>
  <printOptions horizontalCentered="1"/>
  <pageMargins left="0.354166666666667" right="0.196527777777778" top="0.47222222222222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D4" sqref="D4"/>
    </sheetView>
  </sheetViews>
  <sheetFormatPr defaultColWidth="9" defaultRowHeight="14.25" outlineLevelRow="2" outlineLevelCol="3"/>
  <cols>
    <col min="2" max="2" width="26" customWidth="1"/>
    <col min="3" max="3" width="26.375" customWidth="1"/>
    <col min="4" max="4" width="23.375" customWidth="1"/>
  </cols>
  <sheetData>
    <row r="1" ht="27" spans="1:4">
      <c r="A1" s="1" t="s">
        <v>22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23</v>
      </c>
      <c r="D2" s="2" t="s">
        <v>6</v>
      </c>
    </row>
    <row r="3" ht="15.75" spans="1:4">
      <c r="A3" s="3">
        <v>1</v>
      </c>
      <c r="B3" s="4" t="s">
        <v>24</v>
      </c>
      <c r="C3" s="5">
        <v>25551.75</v>
      </c>
      <c r="D3" s="3">
        <f>C3*15</f>
        <v>383276.25</v>
      </c>
    </row>
  </sheetData>
  <mergeCells count="1">
    <mergeCell ref="A1:D1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2022-01-24T13:17:00Z</dcterms:created>
  <dcterms:modified xsi:type="dcterms:W3CDTF">2026-01-26T09:52:15Z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80FCCC1B62D0417C80BEAD6B68D47A3B</vt:lpwstr>
  </property>
  <property fmtid="{D5CDD505-2E9C-101B-9397-08002B2CF9AE}" pid="3" name="KSOProductBuildVer">
    <vt:lpwstr>2052-11.8.2.1130</vt:lpwstr>
  </property>
</Properties>
</file>