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 activeTab="1"/>
  </bookViews>
  <sheets>
    <sheet name="九华镇乡道明细表" sheetId="22" r:id="rId1"/>
    <sheet name="九华镇村道明细表" sheetId="24" r:id="rId2"/>
  </sheets>
  <definedNames>
    <definedName name="_xlnm._FilterDatabase" localSheetId="1" hidden="1">九华镇村道明细表!$A$1:$AF$5</definedName>
    <definedName name="_xlnm._FilterDatabase" localSheetId="0" hidden="1">九华镇乡道明细表!$A$5:$BJ$5</definedName>
    <definedName name="_xlnm.Print_Area" localSheetId="1">九华镇村道明细表!$A$1:$AF$5</definedName>
    <definedName name="_xlnm.Print_Area" localSheetId="0">九华镇乡道明细表!$A$1:$AF$5</definedName>
    <definedName name="_xlnm.Print_Titles" localSheetId="1">九华镇村道明细表!$1:$4</definedName>
    <definedName name="_xlnm.Print_Titles" localSheetId="0">九华镇乡道明细表!$1:$4</definedName>
  </definedNames>
  <calcPr calcId="144525"/>
</workbook>
</file>

<file path=xl/sharedStrings.xml><?xml version="1.0" encoding="utf-8"?>
<sst xmlns="http://schemas.openxmlformats.org/spreadsheetml/2006/main" count="1368" uniqueCount="288">
  <si>
    <t>表1   九华镇乡道公路网规划线路明细表</t>
  </si>
  <si>
    <t>序号</t>
  </si>
  <si>
    <t>线路所在
设区市</t>
  </si>
  <si>
    <t xml:space="preserve">线路
所在县（市、区）
</t>
  </si>
  <si>
    <t>线路
所在乡镇</t>
  </si>
  <si>
    <t>线路名称</t>
  </si>
  <si>
    <t>线路编号</t>
  </si>
  <si>
    <t>路段序列号</t>
  </si>
  <si>
    <t>线路位置</t>
  </si>
  <si>
    <t>线路里程</t>
  </si>
  <si>
    <t>线路现状</t>
  </si>
  <si>
    <t>规划技术等级</t>
  </si>
  <si>
    <t>用地性质</t>
  </si>
  <si>
    <t>公路功能</t>
  </si>
  <si>
    <t>原线路编号</t>
  </si>
  <si>
    <t>是否通公交运行线路</t>
  </si>
  <si>
    <t>是否通校车运行线路</t>
  </si>
  <si>
    <t>最后一次改造年份</t>
  </si>
  <si>
    <t>拟被国省道占用里程（公里）</t>
  </si>
  <si>
    <t>拟占用国省道编号</t>
  </si>
  <si>
    <t>起点名称</t>
  </si>
  <si>
    <t>终点名称</t>
  </si>
  <si>
    <t>起点坐标（CGCS2000)</t>
  </si>
  <si>
    <t>终点坐标（CGCS2000)</t>
  </si>
  <si>
    <t>经过主要控制点</t>
  </si>
  <si>
    <t>总里程
(公里）</t>
  </si>
  <si>
    <t>重复里程
(公里）</t>
  </si>
  <si>
    <t>重复路段编号</t>
  </si>
  <si>
    <t>实际里程
(公里）</t>
  </si>
  <si>
    <t>城镇段里程(公里）</t>
  </si>
  <si>
    <t>技术等级</t>
  </si>
  <si>
    <t>路面宽度（米）</t>
  </si>
  <si>
    <t>路基宽度（米）</t>
  </si>
  <si>
    <t>路面类型</t>
  </si>
  <si>
    <t>北纬N</t>
  </si>
  <si>
    <t>东经E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</si>
  <si>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</si>
  <si>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</si>
  <si>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</si>
  <si>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</si>
  <si>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</si>
  <si>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</si>
  <si>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</si>
  <si>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</si>
  <si>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</si>
  <si>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</si>
  <si>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</si>
  <si>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</si>
  <si>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</si>
  <si>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</si>
  <si>
    <t>（15）</t>
  </si>
  <si>
    <t>（16）</t>
  </si>
  <si>
    <t>（17）</t>
  </si>
  <si>
    <t>（18）</t>
  </si>
  <si>
    <t>（19）</t>
  </si>
  <si>
    <t>（20）</t>
  </si>
  <si>
    <t>（21）</t>
  </si>
  <si>
    <t>（22）</t>
  </si>
  <si>
    <t>（23）</t>
  </si>
  <si>
    <t>（24）</t>
  </si>
  <si>
    <t>（25）</t>
  </si>
  <si>
    <t>（26）</t>
  </si>
  <si>
    <t>（27）</t>
  </si>
  <si>
    <t>（28）</t>
  </si>
  <si>
    <t>（29）</t>
  </si>
  <si>
    <t>（30）</t>
  </si>
  <si>
    <t>（31）</t>
  </si>
  <si>
    <t>（32）</t>
  </si>
  <si>
    <t>南通市</t>
  </si>
  <si>
    <t>如皋市</t>
  </si>
  <si>
    <t>九华镇</t>
  </si>
  <si>
    <t>许搬线</t>
  </si>
  <si>
    <t>YAE0</t>
  </si>
  <si>
    <t>003</t>
  </si>
  <si>
    <t>赵家小桥</t>
  </si>
  <si>
    <t>洋港村</t>
  </si>
  <si>
    <t>九华镇、长江镇</t>
  </si>
  <si>
    <t>四级</t>
  </si>
  <si>
    <t>建设用地</t>
  </si>
  <si>
    <t>否</t>
  </si>
  <si>
    <t>2012</t>
  </si>
  <si>
    <t>姚庙线</t>
  </si>
  <si>
    <t>YAI9</t>
  </si>
  <si>
    <t>004</t>
  </si>
  <si>
    <t>龙舌村</t>
  </si>
  <si>
    <t>白蒲镇、九华镇</t>
  </si>
  <si>
    <t xml:space="preserve"> </t>
  </si>
  <si>
    <t>CHC9</t>
  </si>
  <si>
    <t>2021</t>
  </si>
  <si>
    <t>红旗线</t>
  </si>
  <si>
    <t>YAJ7</t>
  </si>
  <si>
    <t>005</t>
  </si>
  <si>
    <t>白蒲镇</t>
  </si>
  <si>
    <t>郑龙线</t>
  </si>
  <si>
    <t>九华镇、下原镇</t>
  </si>
  <si>
    <t>2008</t>
  </si>
  <si>
    <t>龙丝线</t>
  </si>
  <si>
    <t>YAJ9</t>
  </si>
  <si>
    <t>001</t>
  </si>
  <si>
    <t>耿扇村</t>
  </si>
  <si>
    <t>四圩居</t>
  </si>
  <si>
    <t>四圩、营防、耿扇</t>
  </si>
  <si>
    <t>2020</t>
  </si>
  <si>
    <t>002</t>
  </si>
  <si>
    <t>二级</t>
  </si>
  <si>
    <t>CIC9</t>
  </si>
  <si>
    <t>2009</t>
  </si>
  <si>
    <t>华兴路</t>
  </si>
  <si>
    <t>YAK0</t>
  </si>
  <si>
    <t>九华居</t>
  </si>
  <si>
    <t>丝渔村</t>
  </si>
  <si>
    <t>九华工业园区</t>
  </si>
  <si>
    <t>三级</t>
  </si>
  <si>
    <t>1900</t>
  </si>
  <si>
    <t>耿丝线</t>
  </si>
  <si>
    <t>YAK1</t>
  </si>
  <si>
    <t>龙丝路</t>
  </si>
  <si>
    <t>九华镇、通州区</t>
  </si>
  <si>
    <t>2018</t>
  </si>
  <si>
    <t>洋郭线</t>
  </si>
  <si>
    <t>YAK2</t>
  </si>
  <si>
    <t>洋白路</t>
  </si>
  <si>
    <t>K1+303段</t>
  </si>
  <si>
    <t>G204</t>
  </si>
  <si>
    <t>新204</t>
  </si>
  <si>
    <t>郑郭线</t>
  </si>
  <si>
    <t>YAK3</t>
  </si>
  <si>
    <t>下原界</t>
  </si>
  <si>
    <t>郑甸村</t>
  </si>
  <si>
    <t>营西线</t>
  </si>
  <si>
    <t>YAK4</t>
  </si>
  <si>
    <t>营防村</t>
  </si>
  <si>
    <t>2004</t>
  </si>
  <si>
    <t>营西村</t>
  </si>
  <si>
    <t>2003</t>
  </si>
  <si>
    <t>如白线</t>
  </si>
  <si>
    <t>YAK7</t>
  </si>
  <si>
    <t>K2+400段</t>
  </si>
  <si>
    <t>G345</t>
  </si>
  <si>
    <t>2005</t>
  </si>
  <si>
    <t>如海村</t>
  </si>
  <si>
    <t>YAK8</t>
  </si>
  <si>
    <t>洋白线</t>
  </si>
  <si>
    <t>YAK9</t>
  </si>
  <si>
    <t>洋港、二甲、郭洋</t>
  </si>
  <si>
    <t>郭洋村</t>
  </si>
  <si>
    <t>马碾线</t>
  </si>
  <si>
    <t>YAR6</t>
  </si>
  <si>
    <t>S336</t>
  </si>
  <si>
    <t>锦玉路二支线</t>
  </si>
  <si>
    <t>YIA0</t>
  </si>
  <si>
    <t>小马桥村</t>
  </si>
  <si>
    <t>姜园、龙舌、小马桥</t>
  </si>
  <si>
    <t>CIA1</t>
  </si>
  <si>
    <t>苗圃东线</t>
  </si>
  <si>
    <t>YIA2</t>
  </si>
  <si>
    <t>郭李村</t>
  </si>
  <si>
    <t>马桥村</t>
  </si>
  <si>
    <t>X252、X253连接线</t>
  </si>
  <si>
    <t>CIA4</t>
  </si>
  <si>
    <t>2014</t>
  </si>
  <si>
    <t>薛杨线</t>
  </si>
  <si>
    <t>YIA4</t>
  </si>
  <si>
    <t>K1+213段</t>
  </si>
  <si>
    <t>X252、X254连接线</t>
  </si>
  <si>
    <t>CIB2</t>
  </si>
  <si>
    <t>如九线</t>
  </si>
  <si>
    <t>郑洋线</t>
  </si>
  <si>
    <t>YIA5</t>
  </si>
  <si>
    <t>郑甸居</t>
  </si>
  <si>
    <t>郭洋、杨码、郑甸</t>
  </si>
  <si>
    <t>CIB3</t>
  </si>
  <si>
    <t>中心线</t>
  </si>
  <si>
    <t>YIA6</t>
  </si>
  <si>
    <t>千年银杏</t>
  </si>
  <si>
    <t>CIB7</t>
  </si>
  <si>
    <t>2011</t>
  </si>
  <si>
    <t>锦玉线</t>
  </si>
  <si>
    <t>YIA8</t>
  </si>
  <si>
    <t>姜薛路</t>
  </si>
  <si>
    <t>郑甸、龙舌、姜园、小马桥</t>
  </si>
  <si>
    <t>CIC5</t>
  </si>
  <si>
    <t>K2+409段</t>
  </si>
  <si>
    <t>云长线</t>
  </si>
  <si>
    <t>华山线</t>
  </si>
  <si>
    <t>YIB0</t>
  </si>
  <si>
    <t>九华镇、四圩村</t>
  </si>
  <si>
    <t>CID1</t>
  </si>
  <si>
    <t>姜郑线</t>
  </si>
  <si>
    <t>YIB1</t>
  </si>
  <si>
    <t>姜园村</t>
  </si>
  <si>
    <t>CID5</t>
  </si>
  <si>
    <t>2023</t>
  </si>
  <si>
    <t>表2   九华镇村道公路网规划线路明细表</t>
  </si>
  <si>
    <t>长江路</t>
  </si>
  <si>
    <t>CAB2</t>
  </si>
  <si>
    <t>赵元村</t>
  </si>
  <si>
    <t>YAK5</t>
  </si>
  <si>
    <t>薛坝路</t>
  </si>
  <si>
    <t>CAC2</t>
  </si>
  <si>
    <t>银杏园路</t>
  </si>
  <si>
    <t>CAC4</t>
  </si>
  <si>
    <t>华实路</t>
  </si>
  <si>
    <t>CIA0</t>
  </si>
  <si>
    <t>郭李居</t>
  </si>
  <si>
    <t>2010</t>
  </si>
  <si>
    <t>福田路</t>
  </si>
  <si>
    <t>CIA2</t>
  </si>
  <si>
    <t>马桥村、杨郭路</t>
  </si>
  <si>
    <t>2000</t>
  </si>
  <si>
    <t>华园路</t>
  </si>
  <si>
    <t>CIA3</t>
  </si>
  <si>
    <t>四圩村</t>
  </si>
  <si>
    <t>锦玉路支线</t>
  </si>
  <si>
    <t>CIA6</t>
  </si>
  <si>
    <t>龙舌村、小马桥村</t>
  </si>
  <si>
    <t>朝埭路</t>
  </si>
  <si>
    <t>CIA7</t>
  </si>
  <si>
    <t>云屏路</t>
  </si>
  <si>
    <t>CIA8</t>
  </si>
  <si>
    <t>云屏村</t>
  </si>
  <si>
    <t>CIB0</t>
  </si>
  <si>
    <t>锦玉路</t>
  </si>
  <si>
    <t>通州界</t>
  </si>
  <si>
    <t>如营路</t>
  </si>
  <si>
    <t>CIB1</t>
  </si>
  <si>
    <t>如海村、营西村</t>
  </si>
  <si>
    <t>庄田路</t>
  </si>
  <si>
    <t>CIB4</t>
  </si>
  <si>
    <t>马桥</t>
  </si>
  <si>
    <t>通港路</t>
  </si>
  <si>
    <t>CIB5</t>
  </si>
  <si>
    <t>营房村</t>
  </si>
  <si>
    <t>银杏南路</t>
  </si>
  <si>
    <t>CIB8</t>
  </si>
  <si>
    <t>二甲村</t>
  </si>
  <si>
    <t>漕粮北路</t>
  </si>
  <si>
    <t>CIB9</t>
  </si>
  <si>
    <t>营防</t>
  </si>
  <si>
    <t>园新路</t>
  </si>
  <si>
    <t>CIC0</t>
  </si>
  <si>
    <t>四圩村、郭李村</t>
  </si>
  <si>
    <t>云屏建设路</t>
  </si>
  <si>
    <t>CIC1</t>
  </si>
  <si>
    <t>K0+452段</t>
  </si>
  <si>
    <t>K0+928段</t>
  </si>
  <si>
    <t>养殖场路</t>
  </si>
  <si>
    <t>CIC2</t>
  </si>
  <si>
    <t>薛坝中心路</t>
  </si>
  <si>
    <t>CIC3</t>
  </si>
  <si>
    <t>锦玉路延伸</t>
  </si>
  <si>
    <t>合力路</t>
  </si>
  <si>
    <t>CIC8</t>
  </si>
  <si>
    <t>K1+320段</t>
  </si>
  <si>
    <t>郭李村、郑甸村</t>
  </si>
  <si>
    <t>2022</t>
  </si>
  <si>
    <t>兴华路</t>
  </si>
  <si>
    <t>红旗路</t>
  </si>
  <si>
    <t>CID0</t>
  </si>
  <si>
    <t>丝渔村、营房村</t>
  </si>
  <si>
    <t>锦绣路</t>
  </si>
  <si>
    <t>CID2</t>
  </si>
  <si>
    <t>夹五路</t>
  </si>
  <si>
    <t>CID3</t>
  </si>
  <si>
    <t>郑龙路支线</t>
  </si>
  <si>
    <t>CID4</t>
  </si>
  <si>
    <t>跃进河南路</t>
  </si>
  <si>
    <t>CID6</t>
  </si>
  <si>
    <t>小马桥加油站辅路</t>
  </si>
  <si>
    <t>CZ09</t>
  </si>
  <si>
    <t>郑龙路</t>
  </si>
  <si>
    <t>小马桥</t>
  </si>
  <si>
    <t>华园路西延</t>
  </si>
  <si>
    <t>CZ10</t>
  </si>
  <si>
    <t>华阳路</t>
  </si>
  <si>
    <t>环西南路</t>
  </si>
  <si>
    <t>工业园区</t>
  </si>
  <si>
    <t>CZ11</t>
  </si>
  <si>
    <t>八圩桥</t>
  </si>
  <si>
    <t>联电路</t>
  </si>
  <si>
    <t>CZ12</t>
  </si>
  <si>
    <t>众城物流</t>
  </si>
  <si>
    <t>2019</t>
  </si>
  <si>
    <t>联创路</t>
  </si>
  <si>
    <t>CZ13</t>
  </si>
  <si>
    <t>如白线支线</t>
  </si>
  <si>
    <t>CZ45</t>
  </si>
  <si>
    <t>周庄桥</t>
  </si>
</sst>
</file>

<file path=xl/styles.xml><?xml version="1.0" encoding="utf-8"?>
<styleSheet xmlns="http://schemas.openxmlformats.org/spreadsheetml/2006/main">
  <numFmts count="6">
    <numFmt numFmtId="176" formatCode="#,##0.0000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0"/>
  </numFmts>
  <fonts count="35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3">
    <xf numFmtId="0" fontId="0" fillId="0" borderId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32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>
      <alignment vertical="top"/>
      <protection locked="0"/>
    </xf>
    <xf numFmtId="0" fontId="11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25" borderId="16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15" borderId="16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4" fillId="32" borderId="17" applyNumberFormat="0" applyAlignment="0" applyProtection="0">
      <alignment vertical="center"/>
    </xf>
    <xf numFmtId="0" fontId="22" fillId="15" borderId="14" applyNumberFormat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0" borderId="1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0" borderId="10" applyNumberFormat="0" applyFill="0" applyAlignment="0" applyProtection="0">
      <alignment vertical="center"/>
    </xf>
  </cellStyleXfs>
  <cellXfs count="46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3" fillId="0" borderId="2" xfId="9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3" fillId="0" borderId="8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9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9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83">
    <cellStyle name="常规" xfId="0" builtinId="0"/>
    <cellStyle name="好 3" xfId="1"/>
    <cellStyle name="好 2" xfId="2"/>
    <cellStyle name="常规 6" xfId="3"/>
    <cellStyle name="常规 4 2" xfId="4"/>
    <cellStyle name="常规 4" xfId="5"/>
    <cellStyle name="常规 3 2 2 2" xfId="6"/>
    <cellStyle name="常规 3 2 2" xfId="7"/>
    <cellStyle name="常规 3 2" xfId="8"/>
    <cellStyle name="常规 2_如皋最终方案表1020--仲小飞" xfId="9"/>
    <cellStyle name="常规 2_XX市县道公路网规划审核统计样表" xfId="10"/>
    <cellStyle name="常规 2 5" xfId="11"/>
    <cellStyle name="常规 2" xfId="12"/>
    <cellStyle name="差 2" xfId="13"/>
    <cellStyle name="百分比 2 2" xfId="14"/>
    <cellStyle name="百分比 2" xfId="15"/>
    <cellStyle name="Normal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常规 9" xfId="21"/>
    <cellStyle name="输入" xfId="22" builtinId="20"/>
    <cellStyle name="40% - 强调文字颜色 3" xfId="23" builtinId="39"/>
    <cellStyle name="好_XX市县道公路网规划审核统计样表" xfId="24"/>
    <cellStyle name="20% - 强调文字颜色 3" xfId="25" builtinId="38"/>
    <cellStyle name="货币" xfId="26" builtinId="4"/>
    <cellStyle name="强调文字颜色 3" xfId="27" builtinId="37"/>
    <cellStyle name="百分比" xfId="28" builtinId="5"/>
    <cellStyle name="60% - 强调文字颜色 2" xfId="29" builtinId="36"/>
    <cellStyle name="60% - 强调文字颜色 5" xfId="30" builtinId="48"/>
    <cellStyle name="强调文字颜色 2" xfId="31" builtinId="33"/>
    <cellStyle name="60% - 强调文字颜色 1" xfId="32" builtinId="32"/>
    <cellStyle name="60% - 强调文字颜色 4" xfId="33" builtinId="44"/>
    <cellStyle name="差_XX市县道公路网规划审核统计样表" xfId="34"/>
    <cellStyle name="计算" xfId="35" builtinId="22"/>
    <cellStyle name="强调文字颜色 1" xfId="36" builtinId="29"/>
    <cellStyle name="适中" xfId="37" builtinId="28"/>
    <cellStyle name="20% - 强调文字颜色 5" xfId="38" builtinId="46"/>
    <cellStyle name="好" xfId="39" builtinId="26"/>
    <cellStyle name="20% - 强调文字颜色 1" xfId="40" builtinId="30"/>
    <cellStyle name="汇总" xfId="41" builtinId="25"/>
    <cellStyle name="适中 3" xfId="42"/>
    <cellStyle name="差" xfId="43" builtinId="27"/>
    <cellStyle name="差 3" xfId="44"/>
    <cellStyle name="检查单元格" xfId="45" builtinId="23"/>
    <cellStyle name="输出" xfId="46" builtinId="21"/>
    <cellStyle name="千位分隔 2" xfId="47"/>
    <cellStyle name="常规 3_XX市县道公路网规划审核统计样表" xfId="48"/>
    <cellStyle name="标题 1" xfId="49" builtinId="16"/>
    <cellStyle name="解释性文本" xfId="50" builtinId="53"/>
    <cellStyle name="20% - 强调文字颜色 2" xfId="51" builtinId="34"/>
    <cellStyle name="常规_如皋最终方案表1020--仲小飞" xfId="52"/>
    <cellStyle name="标题 4" xfId="53" builtinId="19"/>
    <cellStyle name="货币[0]" xfId="54" builtinId="7"/>
    <cellStyle name="常规 2 2" xfId="55"/>
    <cellStyle name="40% - 强调文字颜色 4" xfId="56" builtinId="43"/>
    <cellStyle name="千位分隔" xfId="57" builtinId="3"/>
    <cellStyle name="已访问的超链接" xfId="58" builtinId="9"/>
    <cellStyle name="常规 6 3" xfId="59"/>
    <cellStyle name="标题" xfId="60" builtinId="15"/>
    <cellStyle name="40% - 强调文字颜色 2" xfId="61" builtinId="35"/>
    <cellStyle name="好_如皋最终方案表1020--仲小飞" xfId="62"/>
    <cellStyle name="警告文本" xfId="63" builtinId="11"/>
    <cellStyle name="60% - 强调文字颜色 3" xfId="64" builtinId="40"/>
    <cellStyle name="注释" xfId="65" builtinId="10"/>
    <cellStyle name="20% - 强调文字颜色 6" xfId="66" builtinId="50"/>
    <cellStyle name="常规 2 3 3" xfId="67"/>
    <cellStyle name="强调文字颜色 5" xfId="68" builtinId="45"/>
    <cellStyle name="常规 2 4" xfId="69"/>
    <cellStyle name="40% - 强调文字颜色 6" xfId="70" builtinId="51"/>
    <cellStyle name="超链接" xfId="71" builtinId="8"/>
    <cellStyle name="千位分隔[0]" xfId="72" builtinId="6"/>
    <cellStyle name="标题 2" xfId="73" builtinId="17"/>
    <cellStyle name="常规 2 3" xfId="74"/>
    <cellStyle name="40% - 强调文字颜色 5" xfId="75" builtinId="47"/>
    <cellStyle name="适中 2" xfId="76"/>
    <cellStyle name="标题 3" xfId="77" builtinId="18"/>
    <cellStyle name="强调文字颜色 6" xfId="78" builtinId="49"/>
    <cellStyle name="差_如皋最终方案表1020--仲小飞" xfId="79"/>
    <cellStyle name="40% - 强调文字颜色 1" xfId="80" builtinId="31"/>
    <cellStyle name="常规 3" xfId="81"/>
    <cellStyle name="链接单元格" xfId="82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7"/>
  <sheetViews>
    <sheetView zoomScale="85" zoomScaleNormal="85" workbookViewId="0">
      <pane ySplit="4" topLeftCell="A16" activePane="bottomLeft" state="frozen"/>
      <selection/>
      <selection pane="bottomLeft" activeCell="J44" sqref="J44"/>
    </sheetView>
  </sheetViews>
  <sheetFormatPr defaultColWidth="9" defaultRowHeight="14.25"/>
  <cols>
    <col min="1" max="1" width="4.25" style="1" customWidth="1"/>
    <col min="2" max="2" width="8" style="1" customWidth="1"/>
    <col min="3" max="3" width="8.5" style="1" customWidth="1"/>
    <col min="4" max="4" width="4.38333333333333" style="3" customWidth="1"/>
    <col min="5" max="5" width="9.5" style="1" customWidth="1"/>
    <col min="6" max="6" width="6.5" style="1" customWidth="1"/>
    <col min="7" max="7" width="5.25" style="1" customWidth="1"/>
    <col min="8" max="8" width="8.25" style="1" customWidth="1"/>
    <col min="9" max="9" width="10.3833333333333" style="1" customWidth="1"/>
    <col min="10" max="10" width="9.38333333333333" style="1" customWidth="1"/>
    <col min="11" max="11" width="10.6333333333333" style="1" customWidth="1"/>
    <col min="12" max="13" width="10.75" style="1" customWidth="1"/>
    <col min="14" max="14" width="16.25" style="3" customWidth="1"/>
    <col min="15" max="15" width="10" style="1" customWidth="1"/>
    <col min="16" max="16" width="6.25" style="1" customWidth="1"/>
    <col min="17" max="17" width="5" style="1" customWidth="1"/>
    <col min="18" max="18" width="9.75" style="1" customWidth="1"/>
    <col min="19" max="19" width="5.25" style="1" customWidth="1"/>
    <col min="20" max="20" width="5.63333333333333" style="1" customWidth="1"/>
    <col min="21" max="21" width="6.63333333333333" style="1" customWidth="1"/>
    <col min="22" max="22" width="6.13333333333333" style="1" customWidth="1"/>
    <col min="23" max="23" width="5.75" style="1" customWidth="1"/>
    <col min="24" max="24" width="7" style="1" customWidth="1"/>
    <col min="25" max="25" width="9" style="1" customWidth="1"/>
    <col min="26" max="26" width="3.75" style="1" customWidth="1"/>
    <col min="27" max="27" width="6.63333333333333" style="1" customWidth="1"/>
    <col min="28" max="28" width="5.25" style="1" customWidth="1"/>
    <col min="29" max="29" width="4.63333333333333" style="1" customWidth="1"/>
    <col min="30" max="30" width="9" style="34"/>
    <col min="31" max="31" width="4.63333333333333" style="1" customWidth="1"/>
    <col min="32" max="32" width="5.25" style="1" customWidth="1"/>
    <col min="33" max="33" width="22.6" style="34" customWidth="1"/>
    <col min="34" max="62" width="9" style="34"/>
    <col min="63" max="16384" width="9" style="1"/>
  </cols>
  <sheetData>
    <row r="1" ht="34.5" customHeight="1" spans="1:3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E1" s="7"/>
      <c r="AF1" s="7"/>
    </row>
    <row r="2" ht="24.95" customHeight="1" spans="1:3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4" t="s">
        <v>8</v>
      </c>
      <c r="I2" s="14"/>
      <c r="J2" s="14"/>
      <c r="K2" s="14"/>
      <c r="L2" s="14"/>
      <c r="M2" s="14"/>
      <c r="N2" s="14"/>
      <c r="O2" s="14" t="s">
        <v>9</v>
      </c>
      <c r="P2" s="14"/>
      <c r="Q2" s="14"/>
      <c r="R2" s="14"/>
      <c r="S2" s="14"/>
      <c r="T2" s="14" t="s">
        <v>10</v>
      </c>
      <c r="U2" s="14"/>
      <c r="V2" s="14"/>
      <c r="W2" s="14"/>
      <c r="X2" s="8" t="s">
        <v>11</v>
      </c>
      <c r="Y2" s="8" t="s">
        <v>12</v>
      </c>
      <c r="Z2" s="8" t="s">
        <v>13</v>
      </c>
      <c r="AA2" s="8" t="s">
        <v>14</v>
      </c>
      <c r="AB2" s="8" t="s">
        <v>15</v>
      </c>
      <c r="AC2" s="8" t="s">
        <v>16</v>
      </c>
      <c r="AD2" s="8" t="s">
        <v>17</v>
      </c>
      <c r="AE2" s="8" t="s">
        <v>18</v>
      </c>
      <c r="AF2" s="8" t="s">
        <v>19</v>
      </c>
    </row>
    <row r="3" ht="24.95" customHeight="1" spans="1:32">
      <c r="A3" s="8"/>
      <c r="B3" s="8"/>
      <c r="C3" s="8"/>
      <c r="D3" s="8"/>
      <c r="E3" s="8"/>
      <c r="F3" s="8"/>
      <c r="G3" s="8"/>
      <c r="H3" s="8" t="s">
        <v>20</v>
      </c>
      <c r="I3" s="8" t="s">
        <v>21</v>
      </c>
      <c r="J3" s="14" t="s">
        <v>22</v>
      </c>
      <c r="K3" s="14"/>
      <c r="L3" s="14" t="s">
        <v>23</v>
      </c>
      <c r="M3" s="14"/>
      <c r="N3" s="14" t="s">
        <v>24</v>
      </c>
      <c r="O3" s="8" t="s">
        <v>25</v>
      </c>
      <c r="P3" s="8" t="s">
        <v>26</v>
      </c>
      <c r="Q3" s="8" t="s">
        <v>27</v>
      </c>
      <c r="R3" s="8" t="s">
        <v>28</v>
      </c>
      <c r="S3" s="8" t="s">
        <v>29</v>
      </c>
      <c r="T3" s="8" t="s">
        <v>30</v>
      </c>
      <c r="U3" s="8" t="s">
        <v>31</v>
      </c>
      <c r="V3" s="8" t="s">
        <v>32</v>
      </c>
      <c r="W3" s="8" t="s">
        <v>33</v>
      </c>
      <c r="X3" s="8"/>
      <c r="Y3" s="8"/>
      <c r="Z3" s="8"/>
      <c r="AA3" s="8"/>
      <c r="AB3" s="8"/>
      <c r="AC3" s="8"/>
      <c r="AD3" s="8"/>
      <c r="AE3" s="8"/>
      <c r="AF3" s="8"/>
    </row>
    <row r="4" ht="24.95" customHeight="1" spans="1:32">
      <c r="A4" s="8"/>
      <c r="B4" s="8"/>
      <c r="C4" s="8"/>
      <c r="D4" s="8"/>
      <c r="E4" s="8"/>
      <c r="F4" s="8"/>
      <c r="G4" s="8"/>
      <c r="H4" s="8"/>
      <c r="I4" s="8"/>
      <c r="J4" s="8" t="s">
        <v>34</v>
      </c>
      <c r="K4" s="8" t="s">
        <v>35</v>
      </c>
      <c r="L4" s="8" t="s">
        <v>34</v>
      </c>
      <c r="M4" s="8" t="s">
        <v>35</v>
      </c>
      <c r="N4" s="1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ht="21.75" customHeight="1" spans="1:32">
      <c r="A5" s="9" t="s">
        <v>36</v>
      </c>
      <c r="B5" s="9" t="s">
        <v>37</v>
      </c>
      <c r="C5" s="9" t="s">
        <v>38</v>
      </c>
      <c r="D5" s="9" t="s">
        <v>39</v>
      </c>
      <c r="E5" s="9" t="s">
        <v>40</v>
      </c>
      <c r="F5" s="9" t="s">
        <v>41</v>
      </c>
      <c r="G5" s="9" t="s">
        <v>42</v>
      </c>
      <c r="H5" s="9" t="s">
        <v>43</v>
      </c>
      <c r="I5" s="9" t="s">
        <v>44</v>
      </c>
      <c r="J5" s="9" t="s">
        <v>45</v>
      </c>
      <c r="K5" s="9" t="s">
        <v>46</v>
      </c>
      <c r="L5" s="9" t="s">
        <v>47</v>
      </c>
      <c r="M5" s="9" t="s">
        <v>48</v>
      </c>
      <c r="N5" s="9" t="s">
        <v>49</v>
      </c>
      <c r="O5" s="9" t="s">
        <v>50</v>
      </c>
      <c r="P5" s="9" t="s">
        <v>51</v>
      </c>
      <c r="Q5" s="9" t="s">
        <v>52</v>
      </c>
      <c r="R5" s="9" t="s">
        <v>53</v>
      </c>
      <c r="S5" s="9" t="s">
        <v>54</v>
      </c>
      <c r="T5" s="9" t="s">
        <v>55</v>
      </c>
      <c r="U5" s="9" t="s">
        <v>56</v>
      </c>
      <c r="V5" s="9" t="s">
        <v>57</v>
      </c>
      <c r="W5" s="9" t="s">
        <v>58</v>
      </c>
      <c r="X5" s="9" t="s">
        <v>59</v>
      </c>
      <c r="Y5" s="9" t="s">
        <v>60</v>
      </c>
      <c r="Z5" s="9" t="s">
        <v>61</v>
      </c>
      <c r="AA5" s="9" t="s">
        <v>62</v>
      </c>
      <c r="AB5" s="9" t="s">
        <v>63</v>
      </c>
      <c r="AC5" s="9" t="s">
        <v>64</v>
      </c>
      <c r="AD5" s="43" t="s">
        <v>65</v>
      </c>
      <c r="AE5" s="9" t="s">
        <v>66</v>
      </c>
      <c r="AF5" s="9" t="s">
        <v>67</v>
      </c>
    </row>
    <row r="6" spans="1:32">
      <c r="A6" s="10">
        <v>1</v>
      </c>
      <c r="B6" s="10" t="s">
        <v>68</v>
      </c>
      <c r="C6" s="10" t="s">
        <v>69</v>
      </c>
      <c r="D6" s="11" t="s">
        <v>70</v>
      </c>
      <c r="E6" s="25" t="s">
        <v>71</v>
      </c>
      <c r="F6" s="36" t="s">
        <v>72</v>
      </c>
      <c r="G6" s="36" t="s">
        <v>73</v>
      </c>
      <c r="H6" s="36" t="s">
        <v>74</v>
      </c>
      <c r="I6" s="36" t="s">
        <v>75</v>
      </c>
      <c r="J6" s="38">
        <v>32.17508356</v>
      </c>
      <c r="K6" s="38">
        <v>120.64564269</v>
      </c>
      <c r="L6" s="38">
        <v>32.17169997</v>
      </c>
      <c r="M6" s="38">
        <v>120.64768427</v>
      </c>
      <c r="N6" s="24" t="s">
        <v>76</v>
      </c>
      <c r="O6" s="39">
        <v>0.425</v>
      </c>
      <c r="P6" s="26"/>
      <c r="Q6" s="39"/>
      <c r="R6" s="40">
        <f>O6-P6</f>
        <v>0.425</v>
      </c>
      <c r="S6" s="10"/>
      <c r="T6" s="36" t="s">
        <v>77</v>
      </c>
      <c r="U6" s="41">
        <v>5.5</v>
      </c>
      <c r="V6" s="41">
        <v>7</v>
      </c>
      <c r="W6" s="36">
        <v>12</v>
      </c>
      <c r="X6" s="42" t="s">
        <v>77</v>
      </c>
      <c r="Y6" s="10" t="s">
        <v>78</v>
      </c>
      <c r="Z6" s="10">
        <v>1</v>
      </c>
      <c r="AA6" s="36"/>
      <c r="AB6" s="10" t="s">
        <v>79</v>
      </c>
      <c r="AC6" s="10" t="s">
        <v>79</v>
      </c>
      <c r="AD6" s="44" t="s">
        <v>80</v>
      </c>
      <c r="AE6" s="10"/>
      <c r="AF6" s="10"/>
    </row>
    <row r="7" s="1" customFormat="1" spans="1:62">
      <c r="A7" s="10">
        <v>2</v>
      </c>
      <c r="B7" s="10" t="s">
        <v>68</v>
      </c>
      <c r="C7" s="10" t="s">
        <v>69</v>
      </c>
      <c r="D7" s="12"/>
      <c r="E7" s="25" t="s">
        <v>81</v>
      </c>
      <c r="F7" s="36" t="s">
        <v>82</v>
      </c>
      <c r="G7" s="36" t="s">
        <v>83</v>
      </c>
      <c r="H7" s="36" t="s">
        <v>84</v>
      </c>
      <c r="I7" s="36" t="s">
        <v>84</v>
      </c>
      <c r="J7" s="38">
        <v>32.20272786</v>
      </c>
      <c r="K7" s="38">
        <v>120.71242784</v>
      </c>
      <c r="L7" s="38">
        <v>32.20310225</v>
      </c>
      <c r="M7" s="38">
        <v>120.71055912</v>
      </c>
      <c r="N7" s="24" t="s">
        <v>85</v>
      </c>
      <c r="O7" s="39">
        <v>0.182</v>
      </c>
      <c r="P7" s="26"/>
      <c r="Q7" s="39" t="s">
        <v>86</v>
      </c>
      <c r="R7" s="40">
        <f t="shared" ref="R7:R46" si="0">O7-P7</f>
        <v>0.182</v>
      </c>
      <c r="S7" s="10"/>
      <c r="T7" s="36" t="s">
        <v>77</v>
      </c>
      <c r="U7" s="41">
        <v>6</v>
      </c>
      <c r="V7" s="41">
        <v>8</v>
      </c>
      <c r="W7" s="36">
        <v>12</v>
      </c>
      <c r="X7" s="42" t="s">
        <v>77</v>
      </c>
      <c r="Y7" s="10" t="s">
        <v>78</v>
      </c>
      <c r="Z7" s="10">
        <v>1</v>
      </c>
      <c r="AA7" s="36" t="s">
        <v>87</v>
      </c>
      <c r="AB7" s="10" t="s">
        <v>79</v>
      </c>
      <c r="AC7" s="10" t="s">
        <v>79</v>
      </c>
      <c r="AD7" s="44" t="s">
        <v>88</v>
      </c>
      <c r="AE7" s="10"/>
      <c r="AF7" s="10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</row>
    <row r="8" spans="1:32">
      <c r="A8" s="10">
        <v>3</v>
      </c>
      <c r="B8" s="10" t="s">
        <v>68</v>
      </c>
      <c r="C8" s="10" t="s">
        <v>69</v>
      </c>
      <c r="D8" s="12"/>
      <c r="E8" s="25" t="s">
        <v>89</v>
      </c>
      <c r="F8" s="36" t="s">
        <v>90</v>
      </c>
      <c r="G8" s="36" t="s">
        <v>91</v>
      </c>
      <c r="H8" s="36" t="s">
        <v>92</v>
      </c>
      <c r="I8" s="36" t="s">
        <v>93</v>
      </c>
      <c r="J8" s="38">
        <v>32.21418421</v>
      </c>
      <c r="K8" s="38">
        <v>120.71496411</v>
      </c>
      <c r="L8" s="38">
        <v>32.21274818</v>
      </c>
      <c r="M8" s="38">
        <v>120.71556111</v>
      </c>
      <c r="N8" s="24" t="s">
        <v>94</v>
      </c>
      <c r="O8" s="39">
        <v>0.17</v>
      </c>
      <c r="P8" s="26"/>
      <c r="Q8" s="39"/>
      <c r="R8" s="40">
        <f t="shared" si="0"/>
        <v>0.17</v>
      </c>
      <c r="S8" s="10"/>
      <c r="T8" s="36" t="s">
        <v>77</v>
      </c>
      <c r="U8" s="41">
        <v>3.5</v>
      </c>
      <c r="V8" s="41">
        <v>5</v>
      </c>
      <c r="W8" s="36">
        <v>12</v>
      </c>
      <c r="X8" s="42" t="s">
        <v>77</v>
      </c>
      <c r="Y8" s="10" t="s">
        <v>78</v>
      </c>
      <c r="Z8" s="10">
        <v>1</v>
      </c>
      <c r="AA8" s="36" t="s">
        <v>90</v>
      </c>
      <c r="AB8" s="10" t="s">
        <v>79</v>
      </c>
      <c r="AC8" s="10" t="s">
        <v>79</v>
      </c>
      <c r="AD8" s="44" t="s">
        <v>95</v>
      </c>
      <c r="AE8" s="10"/>
      <c r="AF8" s="10"/>
    </row>
    <row r="9" spans="1:32">
      <c r="A9" s="10">
        <v>4</v>
      </c>
      <c r="B9" s="10" t="s">
        <v>68</v>
      </c>
      <c r="C9" s="10" t="s">
        <v>69</v>
      </c>
      <c r="D9" s="12"/>
      <c r="E9" s="25" t="s">
        <v>96</v>
      </c>
      <c r="F9" s="36" t="s">
        <v>97</v>
      </c>
      <c r="G9" s="36" t="s">
        <v>98</v>
      </c>
      <c r="H9" s="37" t="s">
        <v>99</v>
      </c>
      <c r="I9" s="37" t="s">
        <v>100</v>
      </c>
      <c r="J9" s="38">
        <v>32.09803122</v>
      </c>
      <c r="K9" s="38">
        <v>120.67213406</v>
      </c>
      <c r="L9" s="38">
        <v>32.1341514</v>
      </c>
      <c r="M9" s="38">
        <v>120.68059625</v>
      </c>
      <c r="N9" s="21" t="s">
        <v>101</v>
      </c>
      <c r="O9" s="39">
        <v>4.138</v>
      </c>
      <c r="P9" s="26"/>
      <c r="Q9" s="39" t="s">
        <v>86</v>
      </c>
      <c r="R9" s="40">
        <f t="shared" si="0"/>
        <v>4.138</v>
      </c>
      <c r="S9" s="10"/>
      <c r="T9" s="36" t="s">
        <v>77</v>
      </c>
      <c r="U9" s="41">
        <v>6</v>
      </c>
      <c r="V9" s="41">
        <v>8</v>
      </c>
      <c r="W9" s="36">
        <v>12</v>
      </c>
      <c r="X9" s="42" t="s">
        <v>77</v>
      </c>
      <c r="Y9" s="10" t="s">
        <v>78</v>
      </c>
      <c r="Z9" s="10">
        <v>3</v>
      </c>
      <c r="AA9" s="36" t="s">
        <v>97</v>
      </c>
      <c r="AB9" s="10" t="s">
        <v>79</v>
      </c>
      <c r="AC9" s="10" t="s">
        <v>79</v>
      </c>
      <c r="AD9" s="44" t="s">
        <v>102</v>
      </c>
      <c r="AE9" s="10"/>
      <c r="AF9" s="10"/>
    </row>
    <row r="10" spans="1:32">
      <c r="A10" s="10">
        <v>5</v>
      </c>
      <c r="B10" s="10" t="s">
        <v>68</v>
      </c>
      <c r="C10" s="10" t="s">
        <v>69</v>
      </c>
      <c r="D10" s="12"/>
      <c r="E10" s="25" t="s">
        <v>96</v>
      </c>
      <c r="F10" s="36" t="s">
        <v>97</v>
      </c>
      <c r="G10" s="36" t="s">
        <v>103</v>
      </c>
      <c r="H10" s="37" t="s">
        <v>100</v>
      </c>
      <c r="I10" s="37" t="s">
        <v>100</v>
      </c>
      <c r="J10" s="38">
        <v>32.13408423</v>
      </c>
      <c r="K10" s="38">
        <v>120.68102111</v>
      </c>
      <c r="L10" s="38">
        <v>32.14373975</v>
      </c>
      <c r="M10" s="38">
        <v>120.68056495</v>
      </c>
      <c r="N10" s="22"/>
      <c r="O10" s="39">
        <v>1.105</v>
      </c>
      <c r="P10" s="26"/>
      <c r="Q10" s="39" t="s">
        <v>86</v>
      </c>
      <c r="R10" s="40">
        <f t="shared" si="0"/>
        <v>1.105</v>
      </c>
      <c r="S10" s="10"/>
      <c r="T10" s="36" t="s">
        <v>104</v>
      </c>
      <c r="U10" s="41">
        <v>18</v>
      </c>
      <c r="V10" s="41">
        <v>24</v>
      </c>
      <c r="W10" s="36">
        <v>12</v>
      </c>
      <c r="X10" s="42" t="s">
        <v>104</v>
      </c>
      <c r="Y10" s="10" t="s">
        <v>78</v>
      </c>
      <c r="Z10" s="10">
        <v>3</v>
      </c>
      <c r="AA10" s="36" t="s">
        <v>105</v>
      </c>
      <c r="AB10" s="10" t="s">
        <v>79</v>
      </c>
      <c r="AC10" s="10" t="s">
        <v>79</v>
      </c>
      <c r="AD10" s="44" t="s">
        <v>106</v>
      </c>
      <c r="AE10" s="10"/>
      <c r="AF10" s="10"/>
    </row>
    <row r="11" spans="1:32">
      <c r="A11" s="10">
        <v>6</v>
      </c>
      <c r="B11" s="10" t="s">
        <v>68</v>
      </c>
      <c r="C11" s="10" t="s">
        <v>69</v>
      </c>
      <c r="D11" s="12"/>
      <c r="E11" s="25" t="s">
        <v>107</v>
      </c>
      <c r="F11" s="36" t="s">
        <v>108</v>
      </c>
      <c r="G11" s="36" t="s">
        <v>98</v>
      </c>
      <c r="H11" s="36" t="s">
        <v>109</v>
      </c>
      <c r="I11" s="36" t="s">
        <v>110</v>
      </c>
      <c r="J11" s="38">
        <v>32.13085009</v>
      </c>
      <c r="K11" s="38">
        <v>120.69690185</v>
      </c>
      <c r="L11" s="38">
        <v>32.13474067</v>
      </c>
      <c r="M11" s="38">
        <v>120.67393112</v>
      </c>
      <c r="N11" s="24" t="s">
        <v>111</v>
      </c>
      <c r="O11" s="39">
        <v>2.212</v>
      </c>
      <c r="P11" s="26"/>
      <c r="Q11" s="39"/>
      <c r="R11" s="40">
        <f t="shared" si="0"/>
        <v>2.212</v>
      </c>
      <c r="S11" s="10"/>
      <c r="T11" s="36" t="s">
        <v>112</v>
      </c>
      <c r="U11" s="41">
        <v>14</v>
      </c>
      <c r="V11" s="41">
        <v>20</v>
      </c>
      <c r="W11" s="36">
        <v>11</v>
      </c>
      <c r="X11" s="42" t="s">
        <v>112</v>
      </c>
      <c r="Y11" s="10" t="s">
        <v>78</v>
      </c>
      <c r="Z11" s="10">
        <v>5</v>
      </c>
      <c r="AA11" s="36" t="s">
        <v>108</v>
      </c>
      <c r="AB11" s="10" t="s">
        <v>79</v>
      </c>
      <c r="AC11" s="10" t="s">
        <v>79</v>
      </c>
      <c r="AD11" s="44" t="s">
        <v>113</v>
      </c>
      <c r="AE11" s="10"/>
      <c r="AF11" s="10"/>
    </row>
    <row r="12" spans="1:32">
      <c r="A12" s="10">
        <v>7</v>
      </c>
      <c r="B12" s="10" t="s">
        <v>68</v>
      </c>
      <c r="C12" s="10" t="s">
        <v>69</v>
      </c>
      <c r="D12" s="12"/>
      <c r="E12" s="25" t="s">
        <v>114</v>
      </c>
      <c r="F12" s="36" t="s">
        <v>115</v>
      </c>
      <c r="G12" s="36" t="s">
        <v>98</v>
      </c>
      <c r="H12" s="36" t="s">
        <v>110</v>
      </c>
      <c r="I12" s="36" t="s">
        <v>116</v>
      </c>
      <c r="J12" s="38">
        <v>32.09816617</v>
      </c>
      <c r="K12" s="38">
        <v>120.64404909</v>
      </c>
      <c r="L12" s="38">
        <v>32.1035952</v>
      </c>
      <c r="M12" s="38">
        <v>120.67237308</v>
      </c>
      <c r="N12" s="24" t="s">
        <v>117</v>
      </c>
      <c r="O12" s="39">
        <v>3.196</v>
      </c>
      <c r="P12" s="26"/>
      <c r="Q12" s="39"/>
      <c r="R12" s="40">
        <f t="shared" si="0"/>
        <v>3.196</v>
      </c>
      <c r="S12" s="10"/>
      <c r="T12" s="36" t="s">
        <v>77</v>
      </c>
      <c r="U12" s="41">
        <v>6</v>
      </c>
      <c r="V12" s="41">
        <v>8</v>
      </c>
      <c r="W12" s="36">
        <v>12</v>
      </c>
      <c r="X12" s="42" t="s">
        <v>77</v>
      </c>
      <c r="Y12" s="10" t="s">
        <v>78</v>
      </c>
      <c r="Z12" s="10">
        <v>1</v>
      </c>
      <c r="AA12" s="36" t="s">
        <v>115</v>
      </c>
      <c r="AB12" s="10" t="s">
        <v>79</v>
      </c>
      <c r="AC12" s="10" t="s">
        <v>79</v>
      </c>
      <c r="AD12" s="44" t="s">
        <v>118</v>
      </c>
      <c r="AE12" s="10"/>
      <c r="AF12" s="10"/>
    </row>
    <row r="13" spans="1:33">
      <c r="A13" s="10">
        <v>8</v>
      </c>
      <c r="B13" s="10" t="s">
        <v>68</v>
      </c>
      <c r="C13" s="10" t="s">
        <v>69</v>
      </c>
      <c r="D13" s="12"/>
      <c r="E13" s="25" t="s">
        <v>119</v>
      </c>
      <c r="F13" s="36" t="s">
        <v>120</v>
      </c>
      <c r="G13" s="36" t="s">
        <v>98</v>
      </c>
      <c r="H13" s="36" t="s">
        <v>121</v>
      </c>
      <c r="I13" s="36" t="s">
        <v>122</v>
      </c>
      <c r="J13" s="38">
        <v>32.17484018</v>
      </c>
      <c r="K13" s="38">
        <v>120.65694011</v>
      </c>
      <c r="L13" s="38">
        <v>32.16435687</v>
      </c>
      <c r="M13" s="38">
        <v>120.66310451</v>
      </c>
      <c r="N13" s="21" t="s">
        <v>123</v>
      </c>
      <c r="O13" s="39">
        <v>1.303</v>
      </c>
      <c r="P13" s="26"/>
      <c r="Q13" s="39"/>
      <c r="R13" s="40">
        <f t="shared" si="0"/>
        <v>1.303</v>
      </c>
      <c r="S13" s="10"/>
      <c r="T13" s="36" t="s">
        <v>77</v>
      </c>
      <c r="U13" s="41">
        <v>6</v>
      </c>
      <c r="V13" s="41">
        <v>8</v>
      </c>
      <c r="W13" s="36">
        <v>12</v>
      </c>
      <c r="X13" s="42" t="s">
        <v>77</v>
      </c>
      <c r="Y13" s="10" t="s">
        <v>78</v>
      </c>
      <c r="Z13" s="10">
        <v>4</v>
      </c>
      <c r="AA13" s="36" t="s">
        <v>120</v>
      </c>
      <c r="AB13" s="10" t="s">
        <v>79</v>
      </c>
      <c r="AC13" s="10" t="s">
        <v>79</v>
      </c>
      <c r="AD13" s="44" t="s">
        <v>118</v>
      </c>
      <c r="AE13" s="10"/>
      <c r="AF13" s="10"/>
      <c r="AG13" s="45"/>
    </row>
    <row r="14" spans="1:33">
      <c r="A14" s="10">
        <v>9</v>
      </c>
      <c r="B14" s="10" t="s">
        <v>68</v>
      </c>
      <c r="C14" s="10" t="s">
        <v>69</v>
      </c>
      <c r="D14" s="12"/>
      <c r="E14" s="25" t="s">
        <v>119</v>
      </c>
      <c r="F14" s="36" t="s">
        <v>120</v>
      </c>
      <c r="G14" s="36" t="s">
        <v>103</v>
      </c>
      <c r="H14" s="36" t="s">
        <v>122</v>
      </c>
      <c r="I14" s="36" t="s">
        <v>124</v>
      </c>
      <c r="J14" s="38">
        <v>32.16435687</v>
      </c>
      <c r="K14" s="38">
        <v>120.66310451</v>
      </c>
      <c r="L14" s="38">
        <v>32.14267412</v>
      </c>
      <c r="M14" s="38">
        <v>120.67550136</v>
      </c>
      <c r="N14" s="22"/>
      <c r="O14" s="39">
        <v>2.651</v>
      </c>
      <c r="P14" s="26"/>
      <c r="Q14" s="39"/>
      <c r="R14" s="40">
        <f t="shared" si="0"/>
        <v>2.651</v>
      </c>
      <c r="S14" s="10"/>
      <c r="T14" s="36" t="s">
        <v>77</v>
      </c>
      <c r="U14" s="41">
        <v>6</v>
      </c>
      <c r="V14" s="41">
        <v>8</v>
      </c>
      <c r="W14" s="36">
        <v>11</v>
      </c>
      <c r="X14" s="42" t="s">
        <v>77</v>
      </c>
      <c r="Y14" s="10" t="s">
        <v>78</v>
      </c>
      <c r="Z14" s="10">
        <v>4</v>
      </c>
      <c r="AA14" s="36" t="s">
        <v>120</v>
      </c>
      <c r="AB14" s="10" t="s">
        <v>79</v>
      </c>
      <c r="AC14" s="10" t="s">
        <v>79</v>
      </c>
      <c r="AD14" s="44" t="s">
        <v>118</v>
      </c>
      <c r="AE14" s="10"/>
      <c r="AF14" s="10"/>
      <c r="AG14" s="45"/>
    </row>
    <row r="15" spans="1:32">
      <c r="A15" s="10">
        <v>10</v>
      </c>
      <c r="B15" s="10" t="s">
        <v>68</v>
      </c>
      <c r="C15" s="10" t="s">
        <v>69</v>
      </c>
      <c r="D15" s="12"/>
      <c r="E15" s="25" t="s">
        <v>125</v>
      </c>
      <c r="F15" s="36" t="s">
        <v>126</v>
      </c>
      <c r="G15" s="36" t="s">
        <v>103</v>
      </c>
      <c r="H15" s="36" t="s">
        <v>127</v>
      </c>
      <c r="I15" s="36" t="s">
        <v>128</v>
      </c>
      <c r="J15" s="38">
        <v>32.19071223</v>
      </c>
      <c r="K15" s="38">
        <v>120.6824301</v>
      </c>
      <c r="L15" s="38">
        <v>32.1729599</v>
      </c>
      <c r="M15" s="38">
        <v>120.68976461</v>
      </c>
      <c r="N15" s="24" t="s">
        <v>94</v>
      </c>
      <c r="O15" s="39">
        <v>2.089</v>
      </c>
      <c r="P15" s="26"/>
      <c r="Q15" s="39"/>
      <c r="R15" s="40">
        <f t="shared" si="0"/>
        <v>2.089</v>
      </c>
      <c r="S15" s="10"/>
      <c r="T15" s="36" t="s">
        <v>77</v>
      </c>
      <c r="U15" s="41">
        <v>5.5</v>
      </c>
      <c r="V15" s="41">
        <v>6.5</v>
      </c>
      <c r="W15" s="36">
        <v>12</v>
      </c>
      <c r="X15" s="42" t="s">
        <v>77</v>
      </c>
      <c r="Y15" s="10" t="s">
        <v>78</v>
      </c>
      <c r="Z15" s="10">
        <v>1</v>
      </c>
      <c r="AA15" s="36" t="s">
        <v>126</v>
      </c>
      <c r="AB15" s="10" t="s">
        <v>79</v>
      </c>
      <c r="AC15" s="10" t="s">
        <v>79</v>
      </c>
      <c r="AD15" s="44" t="s">
        <v>118</v>
      </c>
      <c r="AE15" s="10"/>
      <c r="AF15" s="10"/>
    </row>
    <row r="16" spans="1:32">
      <c r="A16" s="10">
        <v>11</v>
      </c>
      <c r="B16" s="10" t="s">
        <v>68</v>
      </c>
      <c r="C16" s="10" t="s">
        <v>69</v>
      </c>
      <c r="D16" s="12"/>
      <c r="E16" s="25" t="s">
        <v>129</v>
      </c>
      <c r="F16" s="36" t="s">
        <v>130</v>
      </c>
      <c r="G16" s="36" t="s">
        <v>98</v>
      </c>
      <c r="H16" s="36" t="s">
        <v>131</v>
      </c>
      <c r="I16" s="36" t="s">
        <v>131</v>
      </c>
      <c r="J16" s="38">
        <v>32.11156219</v>
      </c>
      <c r="K16" s="38">
        <v>120.6740591</v>
      </c>
      <c r="L16" s="38">
        <v>32.11543219</v>
      </c>
      <c r="M16" s="38">
        <v>120.65710712</v>
      </c>
      <c r="N16" s="21" t="s">
        <v>76</v>
      </c>
      <c r="O16" s="39">
        <v>1.666</v>
      </c>
      <c r="P16" s="26"/>
      <c r="Q16" s="39"/>
      <c r="R16" s="40">
        <f t="shared" si="0"/>
        <v>1.666</v>
      </c>
      <c r="S16" s="10"/>
      <c r="T16" s="36" t="s">
        <v>77</v>
      </c>
      <c r="U16" s="41">
        <v>4</v>
      </c>
      <c r="V16" s="41">
        <v>5.5</v>
      </c>
      <c r="W16" s="36">
        <v>12</v>
      </c>
      <c r="X16" s="42" t="s">
        <v>77</v>
      </c>
      <c r="Y16" s="10" t="s">
        <v>78</v>
      </c>
      <c r="Z16" s="10">
        <v>1</v>
      </c>
      <c r="AA16" s="36" t="s">
        <v>130</v>
      </c>
      <c r="AB16" s="10" t="s">
        <v>79</v>
      </c>
      <c r="AC16" s="10" t="s">
        <v>79</v>
      </c>
      <c r="AD16" s="44" t="s">
        <v>132</v>
      </c>
      <c r="AE16" s="10"/>
      <c r="AF16" s="10"/>
    </row>
    <row r="17" spans="1:32">
      <c r="A17" s="10">
        <v>12</v>
      </c>
      <c r="B17" s="10" t="s">
        <v>68</v>
      </c>
      <c r="C17" s="10" t="s">
        <v>69</v>
      </c>
      <c r="D17" s="12"/>
      <c r="E17" s="25" t="s">
        <v>129</v>
      </c>
      <c r="F17" s="36" t="s">
        <v>130</v>
      </c>
      <c r="G17" s="36" t="s">
        <v>103</v>
      </c>
      <c r="H17" s="36" t="s">
        <v>131</v>
      </c>
      <c r="I17" s="36" t="s">
        <v>133</v>
      </c>
      <c r="J17" s="38">
        <v>32.11543219</v>
      </c>
      <c r="K17" s="38">
        <v>120.65710712</v>
      </c>
      <c r="L17" s="38">
        <v>32.11741821</v>
      </c>
      <c r="M17" s="38">
        <v>120.64971708</v>
      </c>
      <c r="N17" s="23"/>
      <c r="O17" s="39">
        <v>0.731</v>
      </c>
      <c r="P17" s="26"/>
      <c r="Q17" s="39" t="s">
        <v>86</v>
      </c>
      <c r="R17" s="40">
        <f t="shared" si="0"/>
        <v>0.731</v>
      </c>
      <c r="S17" s="10"/>
      <c r="T17" s="36" t="s">
        <v>104</v>
      </c>
      <c r="U17" s="41">
        <v>12</v>
      </c>
      <c r="V17" s="41">
        <v>13.5</v>
      </c>
      <c r="W17" s="36">
        <v>11</v>
      </c>
      <c r="X17" s="42" t="s">
        <v>104</v>
      </c>
      <c r="Y17" s="10" t="s">
        <v>78</v>
      </c>
      <c r="Z17" s="10">
        <v>1</v>
      </c>
      <c r="AA17" s="36" t="s">
        <v>130</v>
      </c>
      <c r="AB17" s="10" t="s">
        <v>79</v>
      </c>
      <c r="AC17" s="10" t="s">
        <v>79</v>
      </c>
      <c r="AD17" s="44" t="s">
        <v>134</v>
      </c>
      <c r="AE17" s="10"/>
      <c r="AF17" s="10"/>
    </row>
    <row r="18" spans="1:32">
      <c r="A18" s="10">
        <v>13</v>
      </c>
      <c r="B18" s="10" t="s">
        <v>68</v>
      </c>
      <c r="C18" s="10" t="s">
        <v>69</v>
      </c>
      <c r="D18" s="12"/>
      <c r="E18" s="25" t="s">
        <v>129</v>
      </c>
      <c r="F18" s="36" t="s">
        <v>130</v>
      </c>
      <c r="G18" s="36" t="s">
        <v>73</v>
      </c>
      <c r="H18" s="36" t="s">
        <v>133</v>
      </c>
      <c r="I18" s="36" t="s">
        <v>133</v>
      </c>
      <c r="J18" s="38">
        <v>32.11741821</v>
      </c>
      <c r="K18" s="38">
        <v>120.64971708</v>
      </c>
      <c r="L18" s="38">
        <v>32.11885417</v>
      </c>
      <c r="M18" s="38">
        <v>120.63636806</v>
      </c>
      <c r="N18" s="22"/>
      <c r="O18" s="39">
        <v>1.308</v>
      </c>
      <c r="P18" s="26"/>
      <c r="Q18" s="39"/>
      <c r="R18" s="40">
        <f t="shared" si="0"/>
        <v>1.308</v>
      </c>
      <c r="S18" s="10"/>
      <c r="T18" s="36" t="s">
        <v>77</v>
      </c>
      <c r="U18" s="41">
        <v>6</v>
      </c>
      <c r="V18" s="41">
        <v>8</v>
      </c>
      <c r="W18" s="36">
        <v>12</v>
      </c>
      <c r="X18" s="42" t="s">
        <v>77</v>
      </c>
      <c r="Y18" s="10" t="s">
        <v>78</v>
      </c>
      <c r="Z18" s="10">
        <v>1</v>
      </c>
      <c r="AA18" s="36" t="s">
        <v>130</v>
      </c>
      <c r="AB18" s="10" t="s">
        <v>79</v>
      </c>
      <c r="AC18" s="10" t="s">
        <v>79</v>
      </c>
      <c r="AD18" s="44" t="s">
        <v>102</v>
      </c>
      <c r="AE18" s="10"/>
      <c r="AF18" s="10"/>
    </row>
    <row r="19" spans="1:32">
      <c r="A19" s="10">
        <v>14</v>
      </c>
      <c r="B19" s="10" t="s">
        <v>68</v>
      </c>
      <c r="C19" s="10" t="s">
        <v>69</v>
      </c>
      <c r="D19" s="12"/>
      <c r="E19" s="25" t="s">
        <v>135</v>
      </c>
      <c r="F19" s="36" t="s">
        <v>136</v>
      </c>
      <c r="G19" s="36" t="s">
        <v>98</v>
      </c>
      <c r="H19" s="36" t="s">
        <v>75</v>
      </c>
      <c r="I19" s="36" t="s">
        <v>137</v>
      </c>
      <c r="J19" s="38">
        <v>32.16426597</v>
      </c>
      <c r="K19" s="38">
        <v>120.63172896</v>
      </c>
      <c r="L19" s="38">
        <v>32.14515465</v>
      </c>
      <c r="M19" s="38">
        <v>120.63863291</v>
      </c>
      <c r="N19" s="21" t="s">
        <v>138</v>
      </c>
      <c r="O19" s="39">
        <v>2.4</v>
      </c>
      <c r="P19" s="26"/>
      <c r="Q19" s="39"/>
      <c r="R19" s="40">
        <f t="shared" si="0"/>
        <v>2.4</v>
      </c>
      <c r="S19" s="10"/>
      <c r="T19" s="36" t="s">
        <v>77</v>
      </c>
      <c r="U19" s="41">
        <v>6</v>
      </c>
      <c r="V19" s="41">
        <v>8</v>
      </c>
      <c r="W19" s="36">
        <v>12</v>
      </c>
      <c r="X19" s="42" t="s">
        <v>77</v>
      </c>
      <c r="Y19" s="10" t="s">
        <v>78</v>
      </c>
      <c r="Z19" s="10">
        <v>4</v>
      </c>
      <c r="AA19" s="36" t="s">
        <v>136</v>
      </c>
      <c r="AB19" s="10" t="s">
        <v>79</v>
      </c>
      <c r="AC19" s="10" t="s">
        <v>79</v>
      </c>
      <c r="AD19" s="44" t="s">
        <v>139</v>
      </c>
      <c r="AE19" s="10"/>
      <c r="AF19" s="10"/>
    </row>
    <row r="20" spans="1:32">
      <c r="A20" s="10">
        <v>15</v>
      </c>
      <c r="B20" s="10" t="s">
        <v>68</v>
      </c>
      <c r="C20" s="10" t="s">
        <v>69</v>
      </c>
      <c r="D20" s="12"/>
      <c r="E20" s="25" t="s">
        <v>135</v>
      </c>
      <c r="F20" s="36" t="s">
        <v>136</v>
      </c>
      <c r="G20" s="36" t="s">
        <v>103</v>
      </c>
      <c r="H20" s="36" t="s">
        <v>137</v>
      </c>
      <c r="I20" s="36" t="s">
        <v>140</v>
      </c>
      <c r="J20" s="38">
        <v>32.14515465</v>
      </c>
      <c r="K20" s="38">
        <v>120.63863291</v>
      </c>
      <c r="L20" s="38">
        <v>32.13746384</v>
      </c>
      <c r="M20" s="38">
        <v>120.64033977</v>
      </c>
      <c r="N20" s="22"/>
      <c r="O20" s="39">
        <v>0.872</v>
      </c>
      <c r="P20" s="26"/>
      <c r="Q20" s="39"/>
      <c r="R20" s="40">
        <f t="shared" si="0"/>
        <v>0.872</v>
      </c>
      <c r="S20" s="10"/>
      <c r="T20" s="36" t="s">
        <v>112</v>
      </c>
      <c r="U20" s="41">
        <v>9</v>
      </c>
      <c r="V20" s="41">
        <v>11</v>
      </c>
      <c r="W20" s="36">
        <v>12</v>
      </c>
      <c r="X20" s="42" t="s">
        <v>112</v>
      </c>
      <c r="Y20" s="10" t="s">
        <v>78</v>
      </c>
      <c r="Z20" s="10">
        <v>4</v>
      </c>
      <c r="AA20" s="36" t="s">
        <v>136</v>
      </c>
      <c r="AB20" s="10" t="s">
        <v>79</v>
      </c>
      <c r="AC20" s="10" t="s">
        <v>79</v>
      </c>
      <c r="AD20" s="44" t="s">
        <v>139</v>
      </c>
      <c r="AE20" s="10"/>
      <c r="AF20" s="10"/>
    </row>
    <row r="21" spans="1:32">
      <c r="A21" s="10">
        <v>16</v>
      </c>
      <c r="B21" s="10" t="s">
        <v>68</v>
      </c>
      <c r="C21" s="10" t="s">
        <v>69</v>
      </c>
      <c r="D21" s="12"/>
      <c r="E21" s="25" t="s">
        <v>93</v>
      </c>
      <c r="F21" s="36" t="s">
        <v>141</v>
      </c>
      <c r="G21" s="36" t="s">
        <v>98</v>
      </c>
      <c r="H21" s="36" t="s">
        <v>84</v>
      </c>
      <c r="I21" s="36" t="s">
        <v>84</v>
      </c>
      <c r="J21" s="38">
        <v>32.21215824</v>
      </c>
      <c r="K21" s="38">
        <v>120.71773405</v>
      </c>
      <c r="L21" s="38">
        <v>32.20472423</v>
      </c>
      <c r="M21" s="38">
        <v>120.69818635</v>
      </c>
      <c r="N21" s="21" t="s">
        <v>85</v>
      </c>
      <c r="O21" s="39">
        <v>2.117</v>
      </c>
      <c r="P21" s="26"/>
      <c r="Q21" s="39"/>
      <c r="R21" s="40">
        <f t="shared" si="0"/>
        <v>2.117</v>
      </c>
      <c r="S21" s="10"/>
      <c r="T21" s="36" t="s">
        <v>77</v>
      </c>
      <c r="U21" s="41">
        <v>6</v>
      </c>
      <c r="V21" s="41">
        <v>7</v>
      </c>
      <c r="W21" s="36">
        <v>12</v>
      </c>
      <c r="X21" s="42" t="s">
        <v>77</v>
      </c>
      <c r="Y21" s="10" t="s">
        <v>78</v>
      </c>
      <c r="Z21" s="10">
        <v>1</v>
      </c>
      <c r="AA21" s="36" t="s">
        <v>141</v>
      </c>
      <c r="AB21" s="10" t="s">
        <v>79</v>
      </c>
      <c r="AC21" s="10" t="s">
        <v>79</v>
      </c>
      <c r="AD21" s="44" t="s">
        <v>132</v>
      </c>
      <c r="AE21" s="10"/>
      <c r="AF21" s="10"/>
    </row>
    <row r="22" spans="1:32">
      <c r="A22" s="10">
        <v>17</v>
      </c>
      <c r="B22" s="10" t="s">
        <v>68</v>
      </c>
      <c r="C22" s="10" t="s">
        <v>69</v>
      </c>
      <c r="D22" s="12"/>
      <c r="E22" s="25" t="s">
        <v>93</v>
      </c>
      <c r="F22" s="36" t="s">
        <v>141</v>
      </c>
      <c r="G22" s="36" t="s">
        <v>73</v>
      </c>
      <c r="H22" s="36" t="s">
        <v>84</v>
      </c>
      <c r="I22" s="36" t="s">
        <v>128</v>
      </c>
      <c r="J22" s="38">
        <v>32.20472423</v>
      </c>
      <c r="K22" s="38">
        <v>120.69818635</v>
      </c>
      <c r="L22" s="38">
        <v>32.17608839</v>
      </c>
      <c r="M22" s="38">
        <v>120.70265131</v>
      </c>
      <c r="N22" s="23"/>
      <c r="O22" s="39">
        <v>3.216</v>
      </c>
      <c r="P22" s="26"/>
      <c r="Q22" s="39"/>
      <c r="R22" s="40">
        <f t="shared" si="0"/>
        <v>3.216</v>
      </c>
      <c r="S22" s="10"/>
      <c r="T22" s="36" t="s">
        <v>77</v>
      </c>
      <c r="U22" s="41">
        <v>6</v>
      </c>
      <c r="V22" s="41">
        <v>8</v>
      </c>
      <c r="W22" s="36">
        <v>12</v>
      </c>
      <c r="X22" s="42" t="s">
        <v>77</v>
      </c>
      <c r="Y22" s="10" t="s">
        <v>78</v>
      </c>
      <c r="Z22" s="10">
        <v>1</v>
      </c>
      <c r="AA22" s="36" t="s">
        <v>141</v>
      </c>
      <c r="AB22" s="10" t="s">
        <v>79</v>
      </c>
      <c r="AC22" s="10" t="s">
        <v>79</v>
      </c>
      <c r="AD22" s="44" t="s">
        <v>132</v>
      </c>
      <c r="AE22" s="10"/>
      <c r="AF22" s="10"/>
    </row>
    <row r="23" spans="1:32">
      <c r="A23" s="10">
        <v>18</v>
      </c>
      <c r="B23" s="10" t="s">
        <v>68</v>
      </c>
      <c r="C23" s="10" t="s">
        <v>69</v>
      </c>
      <c r="D23" s="12"/>
      <c r="E23" s="25" t="s">
        <v>93</v>
      </c>
      <c r="F23" s="36" t="s">
        <v>141</v>
      </c>
      <c r="G23" s="36" t="s">
        <v>103</v>
      </c>
      <c r="H23" s="36" t="s">
        <v>128</v>
      </c>
      <c r="I23" s="36" t="s">
        <v>128</v>
      </c>
      <c r="J23" s="38">
        <v>32.17608839</v>
      </c>
      <c r="K23" s="38">
        <v>120.70265131</v>
      </c>
      <c r="L23" s="38">
        <v>32.16645353</v>
      </c>
      <c r="M23" s="38">
        <v>120.70426985</v>
      </c>
      <c r="N23" s="22"/>
      <c r="O23" s="39">
        <v>1.088</v>
      </c>
      <c r="P23" s="26"/>
      <c r="Q23" s="39"/>
      <c r="R23" s="40">
        <f t="shared" si="0"/>
        <v>1.088</v>
      </c>
      <c r="S23" s="10"/>
      <c r="T23" s="36" t="s">
        <v>77</v>
      </c>
      <c r="U23" s="41">
        <v>4</v>
      </c>
      <c r="V23" s="41">
        <v>5.5</v>
      </c>
      <c r="W23" s="36">
        <v>12</v>
      </c>
      <c r="X23" s="42" t="s">
        <v>77</v>
      </c>
      <c r="Y23" s="10" t="s">
        <v>78</v>
      </c>
      <c r="Z23" s="10">
        <v>1</v>
      </c>
      <c r="AA23" s="36" t="s">
        <v>141</v>
      </c>
      <c r="AB23" s="10" t="s">
        <v>79</v>
      </c>
      <c r="AC23" s="10" t="s">
        <v>79</v>
      </c>
      <c r="AD23" s="44" t="s">
        <v>132</v>
      </c>
      <c r="AE23" s="10"/>
      <c r="AF23" s="10"/>
    </row>
    <row r="24" spans="1:32">
      <c r="A24" s="10">
        <v>19</v>
      </c>
      <c r="B24" s="10" t="s">
        <v>68</v>
      </c>
      <c r="C24" s="10" t="s">
        <v>69</v>
      </c>
      <c r="D24" s="12"/>
      <c r="E24" s="25" t="s">
        <v>142</v>
      </c>
      <c r="F24" s="36" t="s">
        <v>143</v>
      </c>
      <c r="G24" s="36" t="s">
        <v>98</v>
      </c>
      <c r="H24" s="36" t="s">
        <v>75</v>
      </c>
      <c r="I24" s="36" t="s">
        <v>75</v>
      </c>
      <c r="J24" s="38">
        <v>32.16426597</v>
      </c>
      <c r="K24" s="38">
        <v>120.63172896</v>
      </c>
      <c r="L24" s="38">
        <v>32.16779897</v>
      </c>
      <c r="M24" s="38">
        <v>120.64104464</v>
      </c>
      <c r="N24" s="21" t="s">
        <v>144</v>
      </c>
      <c r="O24" s="39">
        <v>0.973</v>
      </c>
      <c r="P24" s="26"/>
      <c r="Q24" s="39"/>
      <c r="R24" s="40">
        <f t="shared" si="0"/>
        <v>0.973</v>
      </c>
      <c r="S24" s="10"/>
      <c r="T24" s="36" t="s">
        <v>77</v>
      </c>
      <c r="U24" s="41">
        <v>6</v>
      </c>
      <c r="V24" s="41">
        <v>8</v>
      </c>
      <c r="W24" s="36">
        <v>12</v>
      </c>
      <c r="X24" s="42" t="s">
        <v>77</v>
      </c>
      <c r="Y24" s="10" t="s">
        <v>78</v>
      </c>
      <c r="Z24" s="10">
        <v>3</v>
      </c>
      <c r="AA24" s="36" t="s">
        <v>143</v>
      </c>
      <c r="AB24" s="10" t="s">
        <v>79</v>
      </c>
      <c r="AC24" s="10" t="s">
        <v>79</v>
      </c>
      <c r="AD24" s="44" t="s">
        <v>118</v>
      </c>
      <c r="AE24" s="10"/>
      <c r="AF24" s="10"/>
    </row>
    <row r="25" spans="1:32">
      <c r="A25" s="10">
        <v>20</v>
      </c>
      <c r="B25" s="10" t="s">
        <v>68</v>
      </c>
      <c r="C25" s="10" t="s">
        <v>69</v>
      </c>
      <c r="D25" s="12"/>
      <c r="E25" s="25" t="s">
        <v>142</v>
      </c>
      <c r="F25" s="36" t="s">
        <v>143</v>
      </c>
      <c r="G25" s="36" t="s">
        <v>103</v>
      </c>
      <c r="H25" s="36" t="s">
        <v>75</v>
      </c>
      <c r="I25" s="36" t="s">
        <v>75</v>
      </c>
      <c r="J25" s="38">
        <v>32.16779897</v>
      </c>
      <c r="K25" s="38">
        <v>120.64104464</v>
      </c>
      <c r="L25" s="38">
        <v>32.17161626</v>
      </c>
      <c r="M25" s="38">
        <v>120.6476012</v>
      </c>
      <c r="N25" s="23"/>
      <c r="O25" s="39">
        <v>0.753</v>
      </c>
      <c r="P25" s="26"/>
      <c r="Q25" s="39"/>
      <c r="R25" s="40">
        <f t="shared" si="0"/>
        <v>0.753</v>
      </c>
      <c r="S25" s="10"/>
      <c r="T25" s="36" t="s">
        <v>77</v>
      </c>
      <c r="U25" s="41">
        <v>6</v>
      </c>
      <c r="V25" s="41">
        <v>8</v>
      </c>
      <c r="W25" s="36">
        <v>12</v>
      </c>
      <c r="X25" s="42" t="s">
        <v>77</v>
      </c>
      <c r="Y25" s="10" t="s">
        <v>78</v>
      </c>
      <c r="Z25" s="10">
        <v>3</v>
      </c>
      <c r="AA25" s="36" t="s">
        <v>143</v>
      </c>
      <c r="AB25" s="10" t="s">
        <v>79</v>
      </c>
      <c r="AC25" s="10" t="s">
        <v>79</v>
      </c>
      <c r="AD25" s="44" t="s">
        <v>118</v>
      </c>
      <c r="AE25" s="10"/>
      <c r="AF25" s="10"/>
    </row>
    <row r="26" spans="1:32">
      <c r="A26" s="10">
        <v>21</v>
      </c>
      <c r="B26" s="10" t="s">
        <v>68</v>
      </c>
      <c r="C26" s="10" t="s">
        <v>69</v>
      </c>
      <c r="D26" s="12"/>
      <c r="E26" s="25" t="s">
        <v>142</v>
      </c>
      <c r="F26" s="36" t="s">
        <v>143</v>
      </c>
      <c r="G26" s="36" t="s">
        <v>73</v>
      </c>
      <c r="H26" s="36" t="s">
        <v>75</v>
      </c>
      <c r="I26" s="36" t="s">
        <v>75</v>
      </c>
      <c r="J26" s="38">
        <v>32.17161626</v>
      </c>
      <c r="K26" s="38">
        <v>120.6476012</v>
      </c>
      <c r="L26" s="38">
        <v>32.17626925</v>
      </c>
      <c r="M26" s="38">
        <v>120.67377339</v>
      </c>
      <c r="N26" s="23"/>
      <c r="O26" s="39">
        <v>2.727</v>
      </c>
      <c r="P26" s="26"/>
      <c r="Q26" s="39"/>
      <c r="R26" s="40">
        <f t="shared" si="0"/>
        <v>2.727</v>
      </c>
      <c r="S26" s="10"/>
      <c r="T26" s="36" t="s">
        <v>77</v>
      </c>
      <c r="U26" s="41">
        <v>6</v>
      </c>
      <c r="V26" s="41">
        <v>8</v>
      </c>
      <c r="W26" s="36">
        <v>12</v>
      </c>
      <c r="X26" s="42" t="s">
        <v>77</v>
      </c>
      <c r="Y26" s="10" t="s">
        <v>78</v>
      </c>
      <c r="Z26" s="10">
        <v>3</v>
      </c>
      <c r="AA26" s="36" t="s">
        <v>143</v>
      </c>
      <c r="AB26" s="10" t="s">
        <v>79</v>
      </c>
      <c r="AC26" s="10" t="s">
        <v>79</v>
      </c>
      <c r="AD26" s="44" t="s">
        <v>118</v>
      </c>
      <c r="AE26" s="10"/>
      <c r="AF26" s="10"/>
    </row>
    <row r="27" spans="1:32">
      <c r="A27" s="10">
        <v>22</v>
      </c>
      <c r="B27" s="10" t="s">
        <v>68</v>
      </c>
      <c r="C27" s="10" t="s">
        <v>69</v>
      </c>
      <c r="D27" s="12"/>
      <c r="E27" s="25" t="s">
        <v>142</v>
      </c>
      <c r="F27" s="36" t="s">
        <v>143</v>
      </c>
      <c r="G27" s="36" t="s">
        <v>83</v>
      </c>
      <c r="H27" s="36" t="s">
        <v>75</v>
      </c>
      <c r="I27" s="36" t="s">
        <v>145</v>
      </c>
      <c r="J27" s="38">
        <v>32.17626925</v>
      </c>
      <c r="K27" s="38">
        <v>120.67377339</v>
      </c>
      <c r="L27" s="38">
        <v>32.17719051</v>
      </c>
      <c r="M27" s="38">
        <v>120.6783968</v>
      </c>
      <c r="N27" s="23"/>
      <c r="O27" s="39">
        <v>0.513</v>
      </c>
      <c r="P27" s="26"/>
      <c r="Q27" s="39"/>
      <c r="R27" s="40">
        <f t="shared" si="0"/>
        <v>0.513</v>
      </c>
      <c r="S27" s="10"/>
      <c r="T27" s="36" t="s">
        <v>77</v>
      </c>
      <c r="U27" s="41">
        <v>6</v>
      </c>
      <c r="V27" s="41">
        <v>8</v>
      </c>
      <c r="W27" s="36">
        <v>12</v>
      </c>
      <c r="X27" s="42" t="s">
        <v>77</v>
      </c>
      <c r="Y27" s="10" t="s">
        <v>78</v>
      </c>
      <c r="Z27" s="10">
        <v>3</v>
      </c>
      <c r="AA27" s="36" t="s">
        <v>143</v>
      </c>
      <c r="AB27" s="10" t="s">
        <v>79</v>
      </c>
      <c r="AC27" s="10" t="s">
        <v>79</v>
      </c>
      <c r="AD27" s="44" t="s">
        <v>118</v>
      </c>
      <c r="AE27" s="10"/>
      <c r="AF27" s="10"/>
    </row>
    <row r="28" spans="1:32">
      <c r="A28" s="10">
        <v>23</v>
      </c>
      <c r="B28" s="10" t="s">
        <v>68</v>
      </c>
      <c r="C28" s="10" t="s">
        <v>69</v>
      </c>
      <c r="D28" s="12"/>
      <c r="E28" s="25" t="s">
        <v>142</v>
      </c>
      <c r="F28" s="36" t="s">
        <v>143</v>
      </c>
      <c r="G28" s="36" t="s">
        <v>91</v>
      </c>
      <c r="H28" s="36" t="s">
        <v>145</v>
      </c>
      <c r="I28" s="36" t="s">
        <v>145</v>
      </c>
      <c r="J28" s="38">
        <v>32.17719051</v>
      </c>
      <c r="K28" s="38">
        <v>120.6783968</v>
      </c>
      <c r="L28" s="38">
        <v>32.17110755</v>
      </c>
      <c r="M28" s="38">
        <v>120.68203698</v>
      </c>
      <c r="N28" s="22"/>
      <c r="O28" s="39">
        <v>0.763</v>
      </c>
      <c r="P28" s="26"/>
      <c r="Q28" s="39"/>
      <c r="R28" s="40">
        <f t="shared" si="0"/>
        <v>0.763</v>
      </c>
      <c r="S28" s="10"/>
      <c r="T28" s="36" t="s">
        <v>77</v>
      </c>
      <c r="U28" s="41">
        <v>6</v>
      </c>
      <c r="V28" s="41">
        <v>8</v>
      </c>
      <c r="W28" s="36">
        <v>12</v>
      </c>
      <c r="X28" s="42" t="s">
        <v>77</v>
      </c>
      <c r="Y28" s="10" t="s">
        <v>78</v>
      </c>
      <c r="Z28" s="10">
        <v>3</v>
      </c>
      <c r="AA28" s="36" t="s">
        <v>143</v>
      </c>
      <c r="AB28" s="10" t="s">
        <v>79</v>
      </c>
      <c r="AC28" s="10" t="s">
        <v>79</v>
      </c>
      <c r="AD28" s="44" t="s">
        <v>118</v>
      </c>
      <c r="AE28" s="10"/>
      <c r="AF28" s="10"/>
    </row>
    <row r="29" spans="1:32">
      <c r="A29" s="10">
        <v>25</v>
      </c>
      <c r="B29" s="10" t="s">
        <v>68</v>
      </c>
      <c r="C29" s="10" t="s">
        <v>69</v>
      </c>
      <c r="D29" s="12"/>
      <c r="E29" s="25" t="s">
        <v>146</v>
      </c>
      <c r="F29" s="36" t="s">
        <v>147</v>
      </c>
      <c r="G29" s="36" t="s">
        <v>98</v>
      </c>
      <c r="H29" s="36" t="s">
        <v>148</v>
      </c>
      <c r="I29" s="36" t="s">
        <v>133</v>
      </c>
      <c r="J29" s="38">
        <v>32.13853523</v>
      </c>
      <c r="K29" s="38">
        <v>120.65312208</v>
      </c>
      <c r="L29" s="38">
        <v>32.11742278</v>
      </c>
      <c r="M29" s="38">
        <v>120.6497712</v>
      </c>
      <c r="N29" s="21" t="s">
        <v>138</v>
      </c>
      <c r="O29" s="39">
        <v>2.405</v>
      </c>
      <c r="P29" s="26"/>
      <c r="Q29" s="39"/>
      <c r="R29" s="40">
        <f t="shared" si="0"/>
        <v>2.405</v>
      </c>
      <c r="S29" s="10"/>
      <c r="T29" s="36" t="s">
        <v>112</v>
      </c>
      <c r="U29" s="41">
        <v>7</v>
      </c>
      <c r="V29" s="41">
        <v>8</v>
      </c>
      <c r="W29" s="36">
        <v>12</v>
      </c>
      <c r="X29" s="42" t="s">
        <v>112</v>
      </c>
      <c r="Y29" s="10" t="s">
        <v>78</v>
      </c>
      <c r="Z29" s="10">
        <v>4</v>
      </c>
      <c r="AA29" s="36" t="s">
        <v>147</v>
      </c>
      <c r="AB29" s="10" t="s">
        <v>79</v>
      </c>
      <c r="AC29" s="10" t="s">
        <v>79</v>
      </c>
      <c r="AD29" s="44" t="s">
        <v>134</v>
      </c>
      <c r="AE29" s="10"/>
      <c r="AF29" s="10"/>
    </row>
    <row r="30" spans="1:32">
      <c r="A30" s="10">
        <v>26</v>
      </c>
      <c r="B30" s="10" t="s">
        <v>68</v>
      </c>
      <c r="C30" s="10" t="s">
        <v>69</v>
      </c>
      <c r="D30" s="12"/>
      <c r="E30" s="25" t="s">
        <v>146</v>
      </c>
      <c r="F30" s="36" t="s">
        <v>147</v>
      </c>
      <c r="G30" s="36" t="s">
        <v>73</v>
      </c>
      <c r="H30" s="36" t="s">
        <v>133</v>
      </c>
      <c r="I30" s="36" t="s">
        <v>133</v>
      </c>
      <c r="J30" s="38">
        <v>32.11742278</v>
      </c>
      <c r="K30" s="38">
        <v>120.6497712</v>
      </c>
      <c r="L30" s="38">
        <v>32.1152832</v>
      </c>
      <c r="M30" s="38">
        <v>120.64914508</v>
      </c>
      <c r="N30" s="23"/>
      <c r="O30" s="39">
        <v>0.245</v>
      </c>
      <c r="P30" s="26"/>
      <c r="Q30" s="39"/>
      <c r="R30" s="40">
        <f t="shared" si="0"/>
        <v>0.245</v>
      </c>
      <c r="S30" s="10"/>
      <c r="T30" s="36" t="s">
        <v>112</v>
      </c>
      <c r="U30" s="41">
        <v>7</v>
      </c>
      <c r="V30" s="41">
        <v>9</v>
      </c>
      <c r="W30" s="36">
        <v>12</v>
      </c>
      <c r="X30" s="42" t="s">
        <v>112</v>
      </c>
      <c r="Y30" s="10" t="s">
        <v>78</v>
      </c>
      <c r="Z30" s="10">
        <v>4</v>
      </c>
      <c r="AA30" s="36" t="s">
        <v>147</v>
      </c>
      <c r="AB30" s="10" t="s">
        <v>79</v>
      </c>
      <c r="AC30" s="10" t="s">
        <v>79</v>
      </c>
      <c r="AD30" s="44" t="s">
        <v>134</v>
      </c>
      <c r="AE30" s="10"/>
      <c r="AF30" s="10"/>
    </row>
    <row r="31" spans="1:32">
      <c r="A31" s="10">
        <v>27</v>
      </c>
      <c r="B31" s="10" t="s">
        <v>68</v>
      </c>
      <c r="C31" s="10" t="s">
        <v>69</v>
      </c>
      <c r="D31" s="12"/>
      <c r="E31" s="25" t="s">
        <v>146</v>
      </c>
      <c r="F31" s="36" t="s">
        <v>147</v>
      </c>
      <c r="G31" s="36" t="s">
        <v>103</v>
      </c>
      <c r="H31" s="36" t="s">
        <v>133</v>
      </c>
      <c r="I31" s="36" t="s">
        <v>110</v>
      </c>
      <c r="J31" s="38">
        <v>32.1152832</v>
      </c>
      <c r="K31" s="38">
        <v>120.64914508</v>
      </c>
      <c r="L31" s="38">
        <v>32.07836217</v>
      </c>
      <c r="M31" s="38">
        <v>120.64574007</v>
      </c>
      <c r="N31" s="22"/>
      <c r="O31" s="39">
        <v>4.229</v>
      </c>
      <c r="P31" s="26"/>
      <c r="Q31" s="39"/>
      <c r="R31" s="40">
        <f t="shared" si="0"/>
        <v>4.229</v>
      </c>
      <c r="S31" s="10"/>
      <c r="T31" s="36" t="s">
        <v>77</v>
      </c>
      <c r="U31" s="41">
        <v>5.5</v>
      </c>
      <c r="V31" s="41">
        <v>5.9</v>
      </c>
      <c r="W31" s="36">
        <v>12</v>
      </c>
      <c r="X31" s="42" t="s">
        <v>77</v>
      </c>
      <c r="Y31" s="10" t="s">
        <v>78</v>
      </c>
      <c r="Z31" s="10">
        <v>4</v>
      </c>
      <c r="AA31" s="36" t="s">
        <v>147</v>
      </c>
      <c r="AB31" s="10" t="s">
        <v>79</v>
      </c>
      <c r="AC31" s="10" t="s">
        <v>79</v>
      </c>
      <c r="AD31" s="44" t="s">
        <v>132</v>
      </c>
      <c r="AE31" s="10"/>
      <c r="AF31" s="10"/>
    </row>
    <row r="32" spans="1:32">
      <c r="A32" s="10">
        <v>28</v>
      </c>
      <c r="B32" s="10" t="s">
        <v>68</v>
      </c>
      <c r="C32" s="10" t="s">
        <v>69</v>
      </c>
      <c r="D32" s="12"/>
      <c r="E32" s="25" t="s">
        <v>149</v>
      </c>
      <c r="F32" s="36" t="s">
        <v>150</v>
      </c>
      <c r="G32" s="36" t="s">
        <v>98</v>
      </c>
      <c r="H32" s="36" t="s">
        <v>84</v>
      </c>
      <c r="I32" s="36" t="s">
        <v>151</v>
      </c>
      <c r="J32" s="38">
        <v>32.19819517</v>
      </c>
      <c r="K32" s="38">
        <v>120.69943405</v>
      </c>
      <c r="L32" s="38">
        <v>32.19943838</v>
      </c>
      <c r="M32" s="38">
        <v>120.70718509</v>
      </c>
      <c r="N32" s="21" t="s">
        <v>152</v>
      </c>
      <c r="O32" s="39">
        <v>0.778</v>
      </c>
      <c r="P32" s="26"/>
      <c r="Q32" s="39" t="s">
        <v>86</v>
      </c>
      <c r="R32" s="40">
        <f t="shared" si="0"/>
        <v>0.778</v>
      </c>
      <c r="S32" s="10"/>
      <c r="T32" s="36" t="s">
        <v>77</v>
      </c>
      <c r="U32" s="41">
        <v>4</v>
      </c>
      <c r="V32" s="41">
        <v>5.5</v>
      </c>
      <c r="W32" s="36">
        <v>12</v>
      </c>
      <c r="X32" s="42" t="s">
        <v>77</v>
      </c>
      <c r="Y32" s="10" t="s">
        <v>78</v>
      </c>
      <c r="Z32" s="10">
        <v>3</v>
      </c>
      <c r="AA32" s="36" t="s">
        <v>153</v>
      </c>
      <c r="AB32" s="10" t="s">
        <v>79</v>
      </c>
      <c r="AC32" s="10" t="s">
        <v>79</v>
      </c>
      <c r="AD32" s="44" t="s">
        <v>139</v>
      </c>
      <c r="AE32" s="10"/>
      <c r="AF32" s="10"/>
    </row>
    <row r="33" spans="1:32">
      <c r="A33" s="10">
        <v>29</v>
      </c>
      <c r="B33" s="10" t="s">
        <v>68</v>
      </c>
      <c r="C33" s="10" t="s">
        <v>69</v>
      </c>
      <c r="D33" s="12"/>
      <c r="E33" s="25" t="s">
        <v>149</v>
      </c>
      <c r="F33" s="36" t="s">
        <v>150</v>
      </c>
      <c r="G33" s="36" t="s">
        <v>103</v>
      </c>
      <c r="H33" s="37" t="s">
        <v>151</v>
      </c>
      <c r="I33" s="37" t="s">
        <v>151</v>
      </c>
      <c r="J33" s="38">
        <v>32.19943838</v>
      </c>
      <c r="K33" s="38">
        <v>120.70718509</v>
      </c>
      <c r="L33" s="38">
        <v>32.20032355</v>
      </c>
      <c r="M33" s="38">
        <v>120.71037236</v>
      </c>
      <c r="N33" s="22"/>
      <c r="O33" s="39">
        <v>0.317</v>
      </c>
      <c r="P33" s="26"/>
      <c r="Q33" s="39" t="s">
        <v>86</v>
      </c>
      <c r="R33" s="40">
        <f t="shared" si="0"/>
        <v>0.317</v>
      </c>
      <c r="S33" s="10"/>
      <c r="T33" s="36" t="s">
        <v>77</v>
      </c>
      <c r="U33" s="41">
        <v>4</v>
      </c>
      <c r="V33" s="41">
        <v>5.5</v>
      </c>
      <c r="W33" s="36">
        <v>12</v>
      </c>
      <c r="X33" s="42" t="s">
        <v>77</v>
      </c>
      <c r="Y33" s="10" t="s">
        <v>78</v>
      </c>
      <c r="Z33" s="10">
        <v>3</v>
      </c>
      <c r="AA33" s="36" t="s">
        <v>153</v>
      </c>
      <c r="AB33" s="10" t="s">
        <v>79</v>
      </c>
      <c r="AC33" s="10" t="s">
        <v>79</v>
      </c>
      <c r="AD33" s="44" t="s">
        <v>139</v>
      </c>
      <c r="AE33" s="10"/>
      <c r="AF33" s="10"/>
    </row>
    <row r="34" spans="1:32">
      <c r="A34" s="10">
        <v>30</v>
      </c>
      <c r="B34" s="10" t="s">
        <v>68</v>
      </c>
      <c r="C34" s="10" t="s">
        <v>69</v>
      </c>
      <c r="D34" s="12"/>
      <c r="E34" s="25" t="s">
        <v>154</v>
      </c>
      <c r="F34" s="36" t="s">
        <v>155</v>
      </c>
      <c r="G34" s="36" t="s">
        <v>98</v>
      </c>
      <c r="H34" s="37" t="s">
        <v>156</v>
      </c>
      <c r="I34" s="37" t="s">
        <v>157</v>
      </c>
      <c r="J34" s="38">
        <v>32.14838768</v>
      </c>
      <c r="K34" s="38">
        <v>120.65126608</v>
      </c>
      <c r="L34" s="38">
        <v>32.15841973</v>
      </c>
      <c r="M34" s="38">
        <v>120.68429436</v>
      </c>
      <c r="N34" s="24" t="s">
        <v>158</v>
      </c>
      <c r="O34" s="39">
        <v>3.426</v>
      </c>
      <c r="P34" s="26"/>
      <c r="Q34" s="39"/>
      <c r="R34" s="40">
        <f t="shared" si="0"/>
        <v>3.426</v>
      </c>
      <c r="S34" s="10"/>
      <c r="T34" s="36" t="s">
        <v>77</v>
      </c>
      <c r="U34" s="41">
        <v>4</v>
      </c>
      <c r="V34" s="41">
        <v>5</v>
      </c>
      <c r="W34" s="36">
        <v>12</v>
      </c>
      <c r="X34" s="42" t="s">
        <v>77</v>
      </c>
      <c r="Y34" s="10" t="s">
        <v>78</v>
      </c>
      <c r="Z34" s="10">
        <v>4</v>
      </c>
      <c r="AA34" s="36" t="s">
        <v>159</v>
      </c>
      <c r="AB34" s="10" t="s">
        <v>79</v>
      </c>
      <c r="AC34" s="10" t="s">
        <v>79</v>
      </c>
      <c r="AD34" s="44" t="s">
        <v>160</v>
      </c>
      <c r="AE34" s="10"/>
      <c r="AF34" s="10"/>
    </row>
    <row r="35" spans="1:32">
      <c r="A35" s="10">
        <v>31</v>
      </c>
      <c r="B35" s="10" t="s">
        <v>68</v>
      </c>
      <c r="C35" s="10" t="s">
        <v>69</v>
      </c>
      <c r="D35" s="12"/>
      <c r="E35" s="25" t="s">
        <v>161</v>
      </c>
      <c r="F35" s="36" t="s">
        <v>162</v>
      </c>
      <c r="G35" s="36" t="s">
        <v>98</v>
      </c>
      <c r="H35" s="36" t="s">
        <v>93</v>
      </c>
      <c r="I35" s="36" t="s">
        <v>163</v>
      </c>
      <c r="J35" s="38">
        <v>32.19418618</v>
      </c>
      <c r="K35" s="38">
        <v>120.70025408</v>
      </c>
      <c r="L35" s="38">
        <v>32.19088989</v>
      </c>
      <c r="M35" s="38">
        <v>120.69140796</v>
      </c>
      <c r="N35" s="21" t="s">
        <v>164</v>
      </c>
      <c r="O35" s="39">
        <v>1.213</v>
      </c>
      <c r="P35" s="26"/>
      <c r="Q35" s="39"/>
      <c r="R35" s="40">
        <f t="shared" si="0"/>
        <v>1.213</v>
      </c>
      <c r="S35" s="10"/>
      <c r="T35" s="36" t="s">
        <v>77</v>
      </c>
      <c r="U35" s="41">
        <v>6</v>
      </c>
      <c r="V35" s="41">
        <v>8</v>
      </c>
      <c r="W35" s="36">
        <v>12</v>
      </c>
      <c r="X35" s="42" t="s">
        <v>77</v>
      </c>
      <c r="Y35" s="10" t="s">
        <v>78</v>
      </c>
      <c r="Z35" s="10">
        <v>4</v>
      </c>
      <c r="AA35" s="36" t="s">
        <v>165</v>
      </c>
      <c r="AB35" s="10" t="s">
        <v>79</v>
      </c>
      <c r="AC35" s="10" t="s">
        <v>79</v>
      </c>
      <c r="AD35" s="44" t="s">
        <v>118</v>
      </c>
      <c r="AE35" s="10"/>
      <c r="AF35" s="10"/>
    </row>
    <row r="36" spans="1:32">
      <c r="A36" s="10">
        <v>32</v>
      </c>
      <c r="B36" s="10" t="s">
        <v>68</v>
      </c>
      <c r="C36" s="10" t="s">
        <v>69</v>
      </c>
      <c r="D36" s="12"/>
      <c r="E36" s="25" t="s">
        <v>161</v>
      </c>
      <c r="F36" s="36" t="s">
        <v>162</v>
      </c>
      <c r="G36" s="36" t="s">
        <v>103</v>
      </c>
      <c r="H36" s="36" t="s">
        <v>163</v>
      </c>
      <c r="I36" s="36" t="s">
        <v>166</v>
      </c>
      <c r="J36" s="38">
        <v>32.19088989</v>
      </c>
      <c r="K36" s="38">
        <v>120.69140796</v>
      </c>
      <c r="L36" s="38">
        <v>32.18056799</v>
      </c>
      <c r="M36" s="38">
        <v>120.67074596</v>
      </c>
      <c r="N36" s="22"/>
      <c r="O36" s="39">
        <v>2.445</v>
      </c>
      <c r="P36" s="26"/>
      <c r="Q36" s="39"/>
      <c r="R36" s="40">
        <f t="shared" si="0"/>
        <v>2.445</v>
      </c>
      <c r="S36" s="10"/>
      <c r="T36" s="36" t="s">
        <v>77</v>
      </c>
      <c r="U36" s="41">
        <v>6</v>
      </c>
      <c r="V36" s="41">
        <v>8</v>
      </c>
      <c r="W36" s="36">
        <v>12</v>
      </c>
      <c r="X36" s="42" t="s">
        <v>77</v>
      </c>
      <c r="Y36" s="10" t="s">
        <v>78</v>
      </c>
      <c r="Z36" s="10">
        <v>4</v>
      </c>
      <c r="AA36" s="36" t="s">
        <v>165</v>
      </c>
      <c r="AB36" s="10" t="s">
        <v>79</v>
      </c>
      <c r="AC36" s="10" t="s">
        <v>79</v>
      </c>
      <c r="AD36" s="44" t="s">
        <v>118</v>
      </c>
      <c r="AE36" s="10"/>
      <c r="AF36" s="10"/>
    </row>
    <row r="37" spans="1:32">
      <c r="A37" s="10">
        <v>33</v>
      </c>
      <c r="B37" s="10" t="s">
        <v>68</v>
      </c>
      <c r="C37" s="10" t="s">
        <v>69</v>
      </c>
      <c r="D37" s="12"/>
      <c r="E37" s="25" t="s">
        <v>167</v>
      </c>
      <c r="F37" s="36" t="s">
        <v>168</v>
      </c>
      <c r="G37" s="36" t="s">
        <v>98</v>
      </c>
      <c r="H37" s="36" t="s">
        <v>145</v>
      </c>
      <c r="I37" s="36" t="s">
        <v>169</v>
      </c>
      <c r="J37" s="38">
        <v>32.17551527</v>
      </c>
      <c r="K37" s="38">
        <v>120.67927795</v>
      </c>
      <c r="L37" s="38">
        <v>32.17874965</v>
      </c>
      <c r="M37" s="38">
        <v>120.68756339</v>
      </c>
      <c r="N37" s="21" t="s">
        <v>170</v>
      </c>
      <c r="O37" s="39">
        <v>0.861</v>
      </c>
      <c r="P37" s="26"/>
      <c r="Q37" s="39"/>
      <c r="R37" s="40">
        <f t="shared" si="0"/>
        <v>0.861</v>
      </c>
      <c r="S37" s="10"/>
      <c r="T37" s="36" t="s">
        <v>77</v>
      </c>
      <c r="U37" s="41">
        <v>6</v>
      </c>
      <c r="V37" s="41">
        <v>8</v>
      </c>
      <c r="W37" s="36">
        <v>12</v>
      </c>
      <c r="X37" s="42" t="s">
        <v>77</v>
      </c>
      <c r="Y37" s="10" t="s">
        <v>78</v>
      </c>
      <c r="Z37" s="10">
        <v>3</v>
      </c>
      <c r="AA37" s="36" t="s">
        <v>171</v>
      </c>
      <c r="AB37" s="10" t="s">
        <v>79</v>
      </c>
      <c r="AC37" s="10" t="s">
        <v>79</v>
      </c>
      <c r="AD37" s="44" t="s">
        <v>118</v>
      </c>
      <c r="AE37" s="10"/>
      <c r="AF37" s="10"/>
    </row>
    <row r="38" spans="1:32">
      <c r="A38" s="10">
        <v>34</v>
      </c>
      <c r="B38" s="10" t="s">
        <v>68</v>
      </c>
      <c r="C38" s="10" t="s">
        <v>69</v>
      </c>
      <c r="D38" s="12"/>
      <c r="E38" s="25" t="s">
        <v>167</v>
      </c>
      <c r="F38" s="36" t="s">
        <v>168</v>
      </c>
      <c r="G38" s="36" t="s">
        <v>103</v>
      </c>
      <c r="H38" s="36" t="s">
        <v>169</v>
      </c>
      <c r="I38" s="36" t="s">
        <v>128</v>
      </c>
      <c r="J38" s="38">
        <v>32.17874965</v>
      </c>
      <c r="K38" s="38">
        <v>120.68756339</v>
      </c>
      <c r="L38" s="38">
        <v>32.18223819</v>
      </c>
      <c r="M38" s="38">
        <v>120.70167907</v>
      </c>
      <c r="N38" s="22"/>
      <c r="O38" s="39">
        <v>1.413</v>
      </c>
      <c r="P38" s="26"/>
      <c r="Q38" s="39"/>
      <c r="R38" s="40">
        <f t="shared" si="0"/>
        <v>1.413</v>
      </c>
      <c r="S38" s="10"/>
      <c r="T38" s="36" t="s">
        <v>77</v>
      </c>
      <c r="U38" s="41">
        <v>4.5</v>
      </c>
      <c r="V38" s="41">
        <v>5</v>
      </c>
      <c r="W38" s="36">
        <v>12</v>
      </c>
      <c r="X38" s="42" t="s">
        <v>77</v>
      </c>
      <c r="Y38" s="10" t="s">
        <v>78</v>
      </c>
      <c r="Z38" s="10">
        <v>3</v>
      </c>
      <c r="AA38" s="36" t="s">
        <v>171</v>
      </c>
      <c r="AB38" s="10" t="s">
        <v>79</v>
      </c>
      <c r="AC38" s="10" t="s">
        <v>79</v>
      </c>
      <c r="AD38" s="44" t="s">
        <v>160</v>
      </c>
      <c r="AE38" s="10"/>
      <c r="AF38" s="10"/>
    </row>
    <row r="39" spans="1:32">
      <c r="A39" s="10">
        <v>35</v>
      </c>
      <c r="B39" s="10" t="s">
        <v>68</v>
      </c>
      <c r="C39" s="10" t="s">
        <v>69</v>
      </c>
      <c r="D39" s="12"/>
      <c r="E39" s="25" t="s">
        <v>172</v>
      </c>
      <c r="F39" s="36" t="s">
        <v>173</v>
      </c>
      <c r="G39" s="36" t="s">
        <v>98</v>
      </c>
      <c r="H39" s="36" t="s">
        <v>140</v>
      </c>
      <c r="I39" s="36" t="s">
        <v>140</v>
      </c>
      <c r="J39" s="38">
        <v>32.15837938</v>
      </c>
      <c r="K39" s="38">
        <v>120.64832404</v>
      </c>
      <c r="L39" s="38">
        <v>32.15082596</v>
      </c>
      <c r="M39" s="38">
        <v>120.63380233</v>
      </c>
      <c r="N39" s="24" t="s">
        <v>174</v>
      </c>
      <c r="O39" s="39">
        <v>1.596</v>
      </c>
      <c r="P39" s="26"/>
      <c r="Q39" s="39"/>
      <c r="R39" s="40">
        <f t="shared" si="0"/>
        <v>1.596</v>
      </c>
      <c r="S39" s="10"/>
      <c r="T39" s="36" t="s">
        <v>77</v>
      </c>
      <c r="U39" s="41">
        <v>6</v>
      </c>
      <c r="V39" s="41">
        <v>7</v>
      </c>
      <c r="W39" s="36">
        <v>11</v>
      </c>
      <c r="X39" s="42" t="s">
        <v>77</v>
      </c>
      <c r="Y39" s="10" t="s">
        <v>78</v>
      </c>
      <c r="Z39" s="10">
        <v>5</v>
      </c>
      <c r="AA39" s="36" t="s">
        <v>175</v>
      </c>
      <c r="AB39" s="10" t="s">
        <v>79</v>
      </c>
      <c r="AC39" s="10" t="s">
        <v>79</v>
      </c>
      <c r="AD39" s="44" t="s">
        <v>176</v>
      </c>
      <c r="AE39" s="10"/>
      <c r="AF39" s="10"/>
    </row>
    <row r="40" spans="1:32">
      <c r="A40" s="10">
        <v>36</v>
      </c>
      <c r="B40" s="10" t="s">
        <v>68</v>
      </c>
      <c r="C40" s="10" t="s">
        <v>69</v>
      </c>
      <c r="D40" s="12"/>
      <c r="E40" s="25" t="s">
        <v>177</v>
      </c>
      <c r="F40" s="36" t="s">
        <v>178</v>
      </c>
      <c r="G40" s="36" t="s">
        <v>98</v>
      </c>
      <c r="H40" s="36" t="s">
        <v>93</v>
      </c>
      <c r="I40" s="36" t="s">
        <v>179</v>
      </c>
      <c r="J40" s="38">
        <v>32.21109723</v>
      </c>
      <c r="K40" s="38">
        <v>120.71095211</v>
      </c>
      <c r="L40" s="38">
        <v>32.19197156</v>
      </c>
      <c r="M40" s="38">
        <v>120.71079805</v>
      </c>
      <c r="N40" s="21" t="s">
        <v>180</v>
      </c>
      <c r="O40" s="39">
        <v>2.136</v>
      </c>
      <c r="P40" s="26"/>
      <c r="Q40" s="39" t="s">
        <v>86</v>
      </c>
      <c r="R40" s="40">
        <f t="shared" si="0"/>
        <v>2.136</v>
      </c>
      <c r="S40" s="10"/>
      <c r="T40" s="36" t="s">
        <v>77</v>
      </c>
      <c r="U40" s="41">
        <v>6</v>
      </c>
      <c r="V40" s="41">
        <v>8</v>
      </c>
      <c r="W40" s="36">
        <v>12</v>
      </c>
      <c r="X40" s="42" t="s">
        <v>77</v>
      </c>
      <c r="Y40" s="10" t="s">
        <v>78</v>
      </c>
      <c r="Z40" s="10">
        <v>3</v>
      </c>
      <c r="AA40" s="36" t="s">
        <v>181</v>
      </c>
      <c r="AB40" s="10" t="s">
        <v>79</v>
      </c>
      <c r="AC40" s="10" t="s">
        <v>79</v>
      </c>
      <c r="AD40" s="44" t="s">
        <v>139</v>
      </c>
      <c r="AE40" s="10"/>
      <c r="AF40" s="10"/>
    </row>
    <row r="41" spans="1:32">
      <c r="A41" s="10">
        <v>37</v>
      </c>
      <c r="B41" s="10" t="s">
        <v>68</v>
      </c>
      <c r="C41" s="10" t="s">
        <v>69</v>
      </c>
      <c r="D41" s="12"/>
      <c r="E41" s="25" t="s">
        <v>177</v>
      </c>
      <c r="F41" s="36" t="s">
        <v>178</v>
      </c>
      <c r="G41" s="36" t="s">
        <v>103</v>
      </c>
      <c r="H41" s="36" t="s">
        <v>179</v>
      </c>
      <c r="I41" s="36" t="s">
        <v>182</v>
      </c>
      <c r="J41" s="38">
        <v>32.19197156</v>
      </c>
      <c r="K41" s="38">
        <v>120.71079805</v>
      </c>
      <c r="L41" s="38">
        <v>32.18950817</v>
      </c>
      <c r="M41" s="38">
        <v>120.71076506</v>
      </c>
      <c r="N41" s="23"/>
      <c r="O41" s="39">
        <v>0.273</v>
      </c>
      <c r="P41" s="26"/>
      <c r="Q41" s="39" t="s">
        <v>86</v>
      </c>
      <c r="R41" s="40">
        <f t="shared" si="0"/>
        <v>0.273</v>
      </c>
      <c r="S41" s="10"/>
      <c r="T41" s="36" t="s">
        <v>77</v>
      </c>
      <c r="U41" s="41">
        <v>6</v>
      </c>
      <c r="V41" s="41">
        <v>8</v>
      </c>
      <c r="W41" s="36">
        <v>12</v>
      </c>
      <c r="X41" s="42" t="s">
        <v>77</v>
      </c>
      <c r="Y41" s="10" t="s">
        <v>78</v>
      </c>
      <c r="Z41" s="10">
        <v>3</v>
      </c>
      <c r="AA41" s="36" t="s">
        <v>181</v>
      </c>
      <c r="AB41" s="10" t="s">
        <v>79</v>
      </c>
      <c r="AC41" s="10" t="s">
        <v>79</v>
      </c>
      <c r="AD41" s="44" t="s">
        <v>139</v>
      </c>
      <c r="AE41" s="10"/>
      <c r="AF41" s="10"/>
    </row>
    <row r="42" spans="1:32">
      <c r="A42" s="10">
        <v>38</v>
      </c>
      <c r="B42" s="10" t="s">
        <v>68</v>
      </c>
      <c r="C42" s="10" t="s">
        <v>69</v>
      </c>
      <c r="D42" s="12"/>
      <c r="E42" s="25" t="s">
        <v>177</v>
      </c>
      <c r="F42" s="36" t="s">
        <v>178</v>
      </c>
      <c r="G42" s="36" t="s">
        <v>73</v>
      </c>
      <c r="H42" s="36" t="s">
        <v>182</v>
      </c>
      <c r="I42" s="36" t="s">
        <v>183</v>
      </c>
      <c r="J42" s="38">
        <v>32.18950817</v>
      </c>
      <c r="K42" s="38">
        <v>120.71076506</v>
      </c>
      <c r="L42" s="38">
        <v>32.17726485</v>
      </c>
      <c r="M42" s="38">
        <v>120.71039613</v>
      </c>
      <c r="N42" s="22"/>
      <c r="O42" s="39">
        <v>1.364</v>
      </c>
      <c r="P42" s="26"/>
      <c r="Q42" s="39" t="s">
        <v>86</v>
      </c>
      <c r="R42" s="40">
        <f t="shared" si="0"/>
        <v>1.364</v>
      </c>
      <c r="S42" s="10"/>
      <c r="T42" s="36" t="s">
        <v>77</v>
      </c>
      <c r="U42" s="41">
        <v>6</v>
      </c>
      <c r="V42" s="41">
        <v>8</v>
      </c>
      <c r="W42" s="36">
        <v>12</v>
      </c>
      <c r="X42" s="42" t="s">
        <v>77</v>
      </c>
      <c r="Y42" s="10" t="s">
        <v>78</v>
      </c>
      <c r="Z42" s="10">
        <v>3</v>
      </c>
      <c r="AA42" s="36" t="s">
        <v>181</v>
      </c>
      <c r="AB42" s="10" t="s">
        <v>79</v>
      </c>
      <c r="AC42" s="10" t="s">
        <v>79</v>
      </c>
      <c r="AD42" s="44" t="s">
        <v>102</v>
      </c>
      <c r="AE42" s="10"/>
      <c r="AF42" s="10"/>
    </row>
    <row r="43" spans="1:32">
      <c r="A43" s="10">
        <v>39</v>
      </c>
      <c r="B43" s="10" t="s">
        <v>68</v>
      </c>
      <c r="C43" s="10" t="s">
        <v>69</v>
      </c>
      <c r="D43" s="12"/>
      <c r="E43" s="25" t="s">
        <v>184</v>
      </c>
      <c r="F43" s="36" t="s">
        <v>185</v>
      </c>
      <c r="G43" s="36" t="s">
        <v>98</v>
      </c>
      <c r="H43" s="36" t="s">
        <v>109</v>
      </c>
      <c r="I43" s="36" t="s">
        <v>109</v>
      </c>
      <c r="J43" s="38">
        <v>32.15263994</v>
      </c>
      <c r="K43" s="38">
        <v>120.68241418</v>
      </c>
      <c r="L43" s="38">
        <v>32.12444434</v>
      </c>
      <c r="M43" s="38">
        <v>120.69281989</v>
      </c>
      <c r="N43" s="24" t="s">
        <v>186</v>
      </c>
      <c r="O43" s="39">
        <v>3.368</v>
      </c>
      <c r="P43" s="26"/>
      <c r="Q43" s="39"/>
      <c r="R43" s="40">
        <f t="shared" si="0"/>
        <v>3.368</v>
      </c>
      <c r="S43" s="10"/>
      <c r="T43" s="36" t="s">
        <v>112</v>
      </c>
      <c r="U43" s="41">
        <v>11</v>
      </c>
      <c r="V43" s="41">
        <v>12</v>
      </c>
      <c r="W43" s="36">
        <v>12</v>
      </c>
      <c r="X43" s="42" t="s">
        <v>112</v>
      </c>
      <c r="Y43" s="10" t="s">
        <v>78</v>
      </c>
      <c r="Z43" s="10">
        <v>2</v>
      </c>
      <c r="AA43" s="36" t="s">
        <v>187</v>
      </c>
      <c r="AB43" s="10" t="s">
        <v>79</v>
      </c>
      <c r="AC43" s="10" t="s">
        <v>79</v>
      </c>
      <c r="AD43" s="44" t="s">
        <v>95</v>
      </c>
      <c r="AE43" s="10"/>
      <c r="AF43" s="10"/>
    </row>
    <row r="44" spans="1:32">
      <c r="A44" s="10">
        <v>40</v>
      </c>
      <c r="B44" s="10" t="s">
        <v>68</v>
      </c>
      <c r="C44" s="10" t="s">
        <v>69</v>
      </c>
      <c r="D44" s="12"/>
      <c r="E44" s="25" t="s">
        <v>188</v>
      </c>
      <c r="F44" s="36" t="s">
        <v>189</v>
      </c>
      <c r="G44" s="36" t="s">
        <v>98</v>
      </c>
      <c r="H44" s="36" t="s">
        <v>190</v>
      </c>
      <c r="I44" s="36" t="s">
        <v>190</v>
      </c>
      <c r="J44" s="38">
        <v>32.19189291</v>
      </c>
      <c r="K44" s="38">
        <v>120.71963234</v>
      </c>
      <c r="L44" s="38">
        <v>32.19098809</v>
      </c>
      <c r="M44" s="38">
        <v>120.7198336</v>
      </c>
      <c r="N44" s="21" t="s">
        <v>117</v>
      </c>
      <c r="O44" s="39">
        <v>0.103</v>
      </c>
      <c r="P44" s="26"/>
      <c r="Q44" s="39"/>
      <c r="R44" s="40">
        <f t="shared" si="0"/>
        <v>0.103</v>
      </c>
      <c r="S44" s="10"/>
      <c r="T44" s="36" t="s">
        <v>77</v>
      </c>
      <c r="U44" s="41">
        <v>6</v>
      </c>
      <c r="V44" s="41">
        <v>8</v>
      </c>
      <c r="W44" s="36">
        <v>11</v>
      </c>
      <c r="X44" s="42" t="s">
        <v>77</v>
      </c>
      <c r="Y44" s="10" t="s">
        <v>78</v>
      </c>
      <c r="Z44" s="10">
        <v>1</v>
      </c>
      <c r="AA44" s="36" t="s">
        <v>191</v>
      </c>
      <c r="AB44" s="10" t="s">
        <v>79</v>
      </c>
      <c r="AC44" s="10" t="s">
        <v>79</v>
      </c>
      <c r="AD44" s="44" t="s">
        <v>192</v>
      </c>
      <c r="AE44" s="10"/>
      <c r="AF44" s="10"/>
    </row>
    <row r="45" spans="1:32">
      <c r="A45" s="10">
        <v>41</v>
      </c>
      <c r="B45" s="10" t="s">
        <v>68</v>
      </c>
      <c r="C45" s="10" t="s">
        <v>69</v>
      </c>
      <c r="D45" s="12"/>
      <c r="E45" s="25" t="s">
        <v>188</v>
      </c>
      <c r="F45" s="36" t="s">
        <v>189</v>
      </c>
      <c r="G45" s="36" t="s">
        <v>103</v>
      </c>
      <c r="H45" s="36" t="s">
        <v>190</v>
      </c>
      <c r="I45" s="36" t="s">
        <v>190</v>
      </c>
      <c r="J45" s="38">
        <v>32.19098809</v>
      </c>
      <c r="K45" s="38">
        <v>120.7198336</v>
      </c>
      <c r="L45" s="38">
        <v>32.17776478</v>
      </c>
      <c r="M45" s="38">
        <v>120.72049863</v>
      </c>
      <c r="N45" s="23"/>
      <c r="O45" s="39">
        <v>1.476</v>
      </c>
      <c r="P45" s="26"/>
      <c r="Q45" s="39"/>
      <c r="R45" s="40">
        <f t="shared" si="0"/>
        <v>1.476</v>
      </c>
      <c r="S45" s="10"/>
      <c r="T45" s="36" t="s">
        <v>77</v>
      </c>
      <c r="U45" s="41">
        <v>6</v>
      </c>
      <c r="V45" s="41">
        <v>7.5</v>
      </c>
      <c r="W45" s="36">
        <v>11</v>
      </c>
      <c r="X45" s="42" t="s">
        <v>77</v>
      </c>
      <c r="Y45" s="10" t="s">
        <v>78</v>
      </c>
      <c r="Z45" s="10">
        <v>1</v>
      </c>
      <c r="AA45" s="36" t="s">
        <v>191</v>
      </c>
      <c r="AB45" s="10" t="s">
        <v>79</v>
      </c>
      <c r="AC45" s="10" t="s">
        <v>79</v>
      </c>
      <c r="AD45" s="44" t="s">
        <v>118</v>
      </c>
      <c r="AE45" s="10"/>
      <c r="AF45" s="10"/>
    </row>
    <row r="46" spans="1:32">
      <c r="A46" s="10">
        <v>42</v>
      </c>
      <c r="B46" s="10" t="s">
        <v>68</v>
      </c>
      <c r="C46" s="10" t="s">
        <v>69</v>
      </c>
      <c r="D46" s="13"/>
      <c r="E46" s="25" t="s">
        <v>188</v>
      </c>
      <c r="F46" s="36" t="s">
        <v>189</v>
      </c>
      <c r="G46" s="36" t="s">
        <v>73</v>
      </c>
      <c r="H46" s="36" t="s">
        <v>151</v>
      </c>
      <c r="I46" s="36" t="s">
        <v>151</v>
      </c>
      <c r="J46" s="38">
        <v>32.17776478</v>
      </c>
      <c r="K46" s="38">
        <v>120.72049863</v>
      </c>
      <c r="L46" s="38">
        <v>32.178293</v>
      </c>
      <c r="M46" s="38">
        <v>120.72949267</v>
      </c>
      <c r="N46" s="22"/>
      <c r="O46" s="39">
        <v>0.85</v>
      </c>
      <c r="P46" s="26"/>
      <c r="Q46" s="39"/>
      <c r="R46" s="40">
        <f t="shared" si="0"/>
        <v>0.85</v>
      </c>
      <c r="S46" s="10"/>
      <c r="T46" s="36" t="s">
        <v>77</v>
      </c>
      <c r="U46" s="41">
        <v>4</v>
      </c>
      <c r="V46" s="41">
        <v>5</v>
      </c>
      <c r="W46" s="36">
        <v>12</v>
      </c>
      <c r="X46" s="42" t="s">
        <v>77</v>
      </c>
      <c r="Y46" s="10" t="s">
        <v>78</v>
      </c>
      <c r="Z46" s="10">
        <v>1</v>
      </c>
      <c r="AA46" s="36" t="s">
        <v>191</v>
      </c>
      <c r="AB46" s="10" t="s">
        <v>79</v>
      </c>
      <c r="AC46" s="10" t="s">
        <v>79</v>
      </c>
      <c r="AD46" s="44" t="s">
        <v>118</v>
      </c>
      <c r="AE46" s="10"/>
      <c r="AF46" s="10"/>
    </row>
    <row r="47" spans="18:23">
      <c r="R47" s="1">
        <f>SUM(R6:R46)</f>
        <v>65.096</v>
      </c>
      <c r="W47" s="36"/>
    </row>
  </sheetData>
  <mergeCells count="48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46"/>
    <mergeCell ref="E2:E4"/>
    <mergeCell ref="F2:F4"/>
    <mergeCell ref="G2:G4"/>
    <mergeCell ref="H3:H4"/>
    <mergeCell ref="I3:I4"/>
    <mergeCell ref="N3:N4"/>
    <mergeCell ref="N9:N10"/>
    <mergeCell ref="N13:N14"/>
    <mergeCell ref="N16:N18"/>
    <mergeCell ref="N19:N20"/>
    <mergeCell ref="N21:N23"/>
    <mergeCell ref="N24:N28"/>
    <mergeCell ref="N29:N31"/>
    <mergeCell ref="N32:N33"/>
    <mergeCell ref="N35:N36"/>
    <mergeCell ref="N37:N38"/>
    <mergeCell ref="N40:N42"/>
    <mergeCell ref="N44:N46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13:AG14"/>
  </mergeCells>
  <pageMargins left="0.31" right="0.17" top="0.37" bottom="0.38" header="0.31496062992126" footer="0.3149606299212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47"/>
  <sheetViews>
    <sheetView tabSelected="1" zoomScale="85" zoomScaleNormal="85" workbookViewId="0">
      <pane ySplit="5" topLeftCell="A6" activePane="bottomLeft" state="frozen"/>
      <selection/>
      <selection pane="bottomLeft" activeCell="H10" sqref="H10"/>
    </sheetView>
  </sheetViews>
  <sheetFormatPr defaultColWidth="9" defaultRowHeight="14.25"/>
  <cols>
    <col min="1" max="1" width="5.88333333333333" style="1" customWidth="1"/>
    <col min="2" max="2" width="8" style="1" customWidth="1"/>
    <col min="3" max="3" width="8.5" style="1" customWidth="1"/>
    <col min="4" max="4" width="5.63333333333333" style="3" customWidth="1"/>
    <col min="5" max="5" width="12.75" style="4" customWidth="1"/>
    <col min="6" max="6" width="7.35" style="4" customWidth="1"/>
    <col min="7" max="7" width="7.13333333333333" style="4" customWidth="1"/>
    <col min="8" max="8" width="9.75" style="4" customWidth="1"/>
    <col min="9" max="9" width="10.6333333333333" style="5" customWidth="1"/>
    <col min="10" max="10" width="9.38333333333333" style="4" customWidth="1"/>
    <col min="11" max="11" width="13.325" style="4" customWidth="1"/>
    <col min="12" max="12" width="10.8833333333333" style="4" customWidth="1"/>
    <col min="13" max="13" width="12.1333333333333" style="4" customWidth="1"/>
    <col min="14" max="14" width="10" style="3" customWidth="1"/>
    <col min="15" max="15" width="7.38333333333333" style="4" customWidth="1"/>
    <col min="16" max="16" width="6.63333333333333" style="1" customWidth="1"/>
    <col min="17" max="17" width="5.25" style="1" customWidth="1"/>
    <col min="18" max="18" width="7.38333333333333" style="1" customWidth="1"/>
    <col min="19" max="19" width="6.63333333333333" style="1" customWidth="1"/>
    <col min="20" max="20" width="5.88333333333333" style="4" customWidth="1"/>
    <col min="21" max="22" width="5.75" style="4" customWidth="1"/>
    <col min="23" max="23" width="5.88333333333333" style="4" customWidth="1"/>
    <col min="24" max="24" width="6.88333333333333" style="4" customWidth="1"/>
    <col min="25" max="25" width="8.5" style="4" customWidth="1"/>
    <col min="26" max="26" width="3.88333333333333" style="1" customWidth="1"/>
    <col min="27" max="27" width="6.38333333333333" style="1" customWidth="1"/>
    <col min="28" max="28" width="5.75" style="4" customWidth="1"/>
    <col min="29" max="29" width="4.63333333333333" style="4" customWidth="1"/>
    <col min="30" max="30" width="9" style="6"/>
    <col min="31" max="31" width="6.5" style="4" customWidth="1"/>
    <col min="32" max="32" width="5.13333333333333" style="4" customWidth="1"/>
    <col min="33" max="33" width="26.4083333333333" style="6" customWidth="1"/>
    <col min="34" max="61" width="9" style="6"/>
    <col min="62" max="16384" width="9" style="4"/>
  </cols>
  <sheetData>
    <row r="1" ht="34.5" customHeight="1" spans="1:32">
      <c r="A1" s="7" t="s">
        <v>193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E1" s="7"/>
      <c r="AF1" s="7"/>
    </row>
    <row r="2" s="1" customFormat="1" ht="24.95" customHeight="1" spans="1:6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4" t="s">
        <v>8</v>
      </c>
      <c r="I2" s="14"/>
      <c r="J2" s="14"/>
      <c r="K2" s="14"/>
      <c r="L2" s="14"/>
      <c r="M2" s="14"/>
      <c r="N2" s="14"/>
      <c r="O2" s="14" t="s">
        <v>9</v>
      </c>
      <c r="P2" s="14"/>
      <c r="Q2" s="14"/>
      <c r="R2" s="14"/>
      <c r="S2" s="14"/>
      <c r="T2" s="14" t="s">
        <v>10</v>
      </c>
      <c r="U2" s="14"/>
      <c r="V2" s="14"/>
      <c r="W2" s="14"/>
      <c r="X2" s="8" t="s">
        <v>11</v>
      </c>
      <c r="Y2" s="8" t="s">
        <v>12</v>
      </c>
      <c r="Z2" s="8" t="s">
        <v>13</v>
      </c>
      <c r="AA2" s="8" t="s">
        <v>14</v>
      </c>
      <c r="AB2" s="8" t="s">
        <v>15</v>
      </c>
      <c r="AC2" s="28" t="s">
        <v>16</v>
      </c>
      <c r="AD2" s="8" t="s">
        <v>17</v>
      </c>
      <c r="AE2" s="29" t="s">
        <v>18</v>
      </c>
      <c r="AF2" s="8" t="s">
        <v>19</v>
      </c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</row>
    <row r="3" s="1" customFormat="1" ht="24.95" customHeight="1" spans="1:61">
      <c r="A3" s="8"/>
      <c r="B3" s="8"/>
      <c r="C3" s="8"/>
      <c r="D3" s="8"/>
      <c r="E3" s="8"/>
      <c r="F3" s="8"/>
      <c r="G3" s="8"/>
      <c r="H3" s="8" t="s">
        <v>20</v>
      </c>
      <c r="I3" s="8" t="s">
        <v>21</v>
      </c>
      <c r="J3" s="14" t="s">
        <v>22</v>
      </c>
      <c r="K3" s="14"/>
      <c r="L3" s="14" t="s">
        <v>23</v>
      </c>
      <c r="M3" s="14"/>
      <c r="N3" s="14" t="s">
        <v>24</v>
      </c>
      <c r="O3" s="8" t="s">
        <v>25</v>
      </c>
      <c r="P3" s="8" t="s">
        <v>26</v>
      </c>
      <c r="Q3" s="8" t="s">
        <v>27</v>
      </c>
      <c r="R3" s="8" t="s">
        <v>28</v>
      </c>
      <c r="S3" s="8" t="s">
        <v>29</v>
      </c>
      <c r="T3" s="8" t="s">
        <v>30</v>
      </c>
      <c r="U3" s="8" t="s">
        <v>31</v>
      </c>
      <c r="V3" s="8" t="s">
        <v>32</v>
      </c>
      <c r="W3" s="8" t="s">
        <v>33</v>
      </c>
      <c r="X3" s="8"/>
      <c r="Y3" s="8"/>
      <c r="Z3" s="8"/>
      <c r="AA3" s="8"/>
      <c r="AB3" s="8"/>
      <c r="AC3" s="28"/>
      <c r="AD3" s="8"/>
      <c r="AE3" s="29"/>
      <c r="AF3" s="8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</row>
    <row r="4" s="1" customFormat="1" ht="24.95" customHeight="1" spans="1:61">
      <c r="A4" s="8"/>
      <c r="B4" s="8"/>
      <c r="C4" s="8"/>
      <c r="D4" s="8"/>
      <c r="E4" s="8"/>
      <c r="F4" s="8"/>
      <c r="G4" s="8"/>
      <c r="H4" s="8"/>
      <c r="I4" s="8"/>
      <c r="J4" s="8" t="s">
        <v>34</v>
      </c>
      <c r="K4" s="8" t="s">
        <v>35</v>
      </c>
      <c r="L4" s="8" t="s">
        <v>34</v>
      </c>
      <c r="M4" s="8" t="s">
        <v>35</v>
      </c>
      <c r="N4" s="1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28"/>
      <c r="AD4" s="8"/>
      <c r="AE4" s="29"/>
      <c r="AF4" s="8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</row>
    <row r="5" s="1" customFormat="1" ht="21.75" customHeight="1" spans="1:61">
      <c r="A5" s="9" t="s">
        <v>36</v>
      </c>
      <c r="B5" s="9" t="s">
        <v>37</v>
      </c>
      <c r="C5" s="9" t="s">
        <v>38</v>
      </c>
      <c r="D5" s="9" t="s">
        <v>39</v>
      </c>
      <c r="E5" s="9" t="s">
        <v>40</v>
      </c>
      <c r="F5" s="9" t="s">
        <v>41</v>
      </c>
      <c r="G5" s="9" t="s">
        <v>42</v>
      </c>
      <c r="H5" s="9" t="s">
        <v>43</v>
      </c>
      <c r="I5" s="9" t="s">
        <v>44</v>
      </c>
      <c r="J5" s="9" t="s">
        <v>45</v>
      </c>
      <c r="K5" s="9" t="s">
        <v>46</v>
      </c>
      <c r="L5" s="9" t="s">
        <v>47</v>
      </c>
      <c r="M5" s="9" t="s">
        <v>48</v>
      </c>
      <c r="N5" s="9" t="s">
        <v>49</v>
      </c>
      <c r="O5" s="9" t="s">
        <v>50</v>
      </c>
      <c r="P5" s="9" t="s">
        <v>51</v>
      </c>
      <c r="Q5" s="9" t="s">
        <v>52</v>
      </c>
      <c r="R5" s="9" t="s">
        <v>53</v>
      </c>
      <c r="S5" s="9" t="s">
        <v>54</v>
      </c>
      <c r="T5" s="9" t="s">
        <v>55</v>
      </c>
      <c r="U5" s="9" t="s">
        <v>56</v>
      </c>
      <c r="V5" s="9" t="s">
        <v>57</v>
      </c>
      <c r="W5" s="9" t="s">
        <v>58</v>
      </c>
      <c r="X5" s="9" t="s">
        <v>59</v>
      </c>
      <c r="Y5" s="9" t="s">
        <v>60</v>
      </c>
      <c r="Z5" s="9" t="s">
        <v>61</v>
      </c>
      <c r="AA5" s="9" t="s">
        <v>62</v>
      </c>
      <c r="AB5" s="9" t="s">
        <v>63</v>
      </c>
      <c r="AC5" s="30" t="s">
        <v>64</v>
      </c>
      <c r="AD5" s="9" t="s">
        <v>65</v>
      </c>
      <c r="AE5" s="31" t="s">
        <v>66</v>
      </c>
      <c r="AF5" s="9" t="s">
        <v>67</v>
      </c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</row>
    <row r="6" s="2" customFormat="1" ht="20" customHeight="1" spans="1:61">
      <c r="A6" s="10">
        <v>1</v>
      </c>
      <c r="B6" s="10" t="s">
        <v>68</v>
      </c>
      <c r="C6" s="10" t="s">
        <v>69</v>
      </c>
      <c r="D6" s="11" t="s">
        <v>70</v>
      </c>
      <c r="E6" s="15" t="s">
        <v>194</v>
      </c>
      <c r="F6" s="15" t="s">
        <v>195</v>
      </c>
      <c r="G6" s="16" t="s">
        <v>98</v>
      </c>
      <c r="H6" s="17" t="s">
        <v>196</v>
      </c>
      <c r="I6" s="15" t="s">
        <v>75</v>
      </c>
      <c r="J6" s="18">
        <v>32.1678232</v>
      </c>
      <c r="K6" s="18">
        <v>120.64108909</v>
      </c>
      <c r="L6" s="18">
        <v>32.15833469</v>
      </c>
      <c r="M6" s="18">
        <v>120.64831059</v>
      </c>
      <c r="N6" s="19" t="s">
        <v>75</v>
      </c>
      <c r="O6" s="20">
        <v>1.264</v>
      </c>
      <c r="P6" s="10"/>
      <c r="Q6" s="25"/>
      <c r="R6" s="26">
        <f>O6-P6</f>
        <v>1.264</v>
      </c>
      <c r="S6" s="10"/>
      <c r="T6" s="15" t="s">
        <v>77</v>
      </c>
      <c r="U6" s="27">
        <v>4</v>
      </c>
      <c r="V6" s="27">
        <v>5.5</v>
      </c>
      <c r="W6" s="25">
        <v>12</v>
      </c>
      <c r="X6" s="25" t="s">
        <v>77</v>
      </c>
      <c r="Y6" s="10" t="s">
        <v>78</v>
      </c>
      <c r="Z6" s="10">
        <v>4</v>
      </c>
      <c r="AA6" s="15" t="s">
        <v>197</v>
      </c>
      <c r="AB6" s="10" t="s">
        <v>79</v>
      </c>
      <c r="AC6" s="32" t="s">
        <v>79</v>
      </c>
      <c r="AD6" s="25" t="s">
        <v>95</v>
      </c>
      <c r="AE6" s="33"/>
      <c r="AF6" s="10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</row>
    <row r="7" s="2" customFormat="1" ht="20" customHeight="1" spans="1:61">
      <c r="A7" s="10">
        <v>2</v>
      </c>
      <c r="B7" s="10" t="s">
        <v>68</v>
      </c>
      <c r="C7" s="10" t="s">
        <v>69</v>
      </c>
      <c r="D7" s="12"/>
      <c r="E7" s="15" t="s">
        <v>198</v>
      </c>
      <c r="F7" s="15" t="s">
        <v>199</v>
      </c>
      <c r="G7" s="16" t="s">
        <v>98</v>
      </c>
      <c r="H7" s="15" t="s">
        <v>151</v>
      </c>
      <c r="I7" s="15" t="s">
        <v>151</v>
      </c>
      <c r="J7" s="18">
        <v>32.178293</v>
      </c>
      <c r="K7" s="18">
        <v>120.72949267</v>
      </c>
      <c r="L7" s="18">
        <v>32.18588238</v>
      </c>
      <c r="M7" s="18">
        <v>120.72036651</v>
      </c>
      <c r="N7" s="19" t="s">
        <v>151</v>
      </c>
      <c r="O7" s="20">
        <v>1.628</v>
      </c>
      <c r="P7" s="10"/>
      <c r="Q7" s="25"/>
      <c r="R7" s="26">
        <f t="shared" ref="R7:R46" si="0">O7-P7</f>
        <v>1.628</v>
      </c>
      <c r="S7" s="10"/>
      <c r="T7" s="15" t="s">
        <v>77</v>
      </c>
      <c r="U7" s="27">
        <v>4</v>
      </c>
      <c r="V7" s="27">
        <v>5</v>
      </c>
      <c r="W7" s="25">
        <v>12</v>
      </c>
      <c r="X7" s="25" t="s">
        <v>77</v>
      </c>
      <c r="Y7" s="10" t="s">
        <v>78</v>
      </c>
      <c r="Z7" s="10">
        <v>4</v>
      </c>
      <c r="AA7" s="15" t="s">
        <v>191</v>
      </c>
      <c r="AB7" s="10" t="s">
        <v>79</v>
      </c>
      <c r="AC7" s="32" t="s">
        <v>79</v>
      </c>
      <c r="AD7" s="25" t="s">
        <v>118</v>
      </c>
      <c r="AE7" s="33"/>
      <c r="AF7" s="10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</row>
    <row r="8" s="2" customFormat="1" ht="20" customHeight="1" spans="1:61">
      <c r="A8" s="10">
        <v>3</v>
      </c>
      <c r="B8" s="10" t="s">
        <v>68</v>
      </c>
      <c r="C8" s="10" t="s">
        <v>69</v>
      </c>
      <c r="D8" s="12"/>
      <c r="E8" s="15" t="s">
        <v>200</v>
      </c>
      <c r="F8" s="15" t="s">
        <v>201</v>
      </c>
      <c r="G8" s="16" t="s">
        <v>98</v>
      </c>
      <c r="H8" s="15" t="s">
        <v>196</v>
      </c>
      <c r="I8" s="15" t="s">
        <v>196</v>
      </c>
      <c r="J8" s="18">
        <v>32.15926253</v>
      </c>
      <c r="K8" s="18">
        <v>120.64983765</v>
      </c>
      <c r="L8" s="18">
        <v>32.16138025</v>
      </c>
      <c r="M8" s="18">
        <v>120.64854084</v>
      </c>
      <c r="N8" s="19" t="s">
        <v>196</v>
      </c>
      <c r="O8" s="20">
        <v>0.266</v>
      </c>
      <c r="P8" s="10"/>
      <c r="Q8" s="25"/>
      <c r="R8" s="26">
        <f t="shared" si="0"/>
        <v>0.266</v>
      </c>
      <c r="S8" s="10"/>
      <c r="T8" s="15" t="s">
        <v>112</v>
      </c>
      <c r="U8" s="27">
        <v>12</v>
      </c>
      <c r="V8" s="27">
        <v>14</v>
      </c>
      <c r="W8" s="25">
        <v>11</v>
      </c>
      <c r="X8" s="25" t="s">
        <v>112</v>
      </c>
      <c r="Y8" s="10" t="s">
        <v>78</v>
      </c>
      <c r="Z8" s="10">
        <v>2</v>
      </c>
      <c r="AA8" s="15"/>
      <c r="AB8" s="10" t="s">
        <v>79</v>
      </c>
      <c r="AC8" s="32" t="s">
        <v>79</v>
      </c>
      <c r="AD8" s="25" t="s">
        <v>192</v>
      </c>
      <c r="AE8" s="33"/>
      <c r="AF8" s="10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</row>
    <row r="9" s="2" customFormat="1" ht="20" customHeight="1" spans="1:32">
      <c r="A9" s="10">
        <v>4</v>
      </c>
      <c r="B9" s="10" t="s">
        <v>68</v>
      </c>
      <c r="C9" s="10" t="s">
        <v>69</v>
      </c>
      <c r="D9" s="12"/>
      <c r="E9" s="15" t="s">
        <v>202</v>
      </c>
      <c r="F9" s="15" t="s">
        <v>203</v>
      </c>
      <c r="G9" s="16" t="s">
        <v>98</v>
      </c>
      <c r="H9" s="15" t="s">
        <v>204</v>
      </c>
      <c r="I9" s="15" t="s">
        <v>109</v>
      </c>
      <c r="J9" s="18">
        <v>32.14544649</v>
      </c>
      <c r="K9" s="18">
        <v>120.67404276</v>
      </c>
      <c r="L9" s="18">
        <v>32.14913422</v>
      </c>
      <c r="M9" s="18">
        <v>120.68445706</v>
      </c>
      <c r="N9" s="19" t="s">
        <v>109</v>
      </c>
      <c r="O9" s="20">
        <v>1.007</v>
      </c>
      <c r="P9" s="10"/>
      <c r="Q9" s="25" t="s">
        <v>86</v>
      </c>
      <c r="R9" s="26">
        <f t="shared" si="0"/>
        <v>1.007</v>
      </c>
      <c r="S9" s="10"/>
      <c r="T9" s="15" t="s">
        <v>104</v>
      </c>
      <c r="U9" s="27">
        <v>15</v>
      </c>
      <c r="V9" s="27">
        <v>17</v>
      </c>
      <c r="W9" s="25">
        <v>11</v>
      </c>
      <c r="X9" s="25" t="s">
        <v>104</v>
      </c>
      <c r="Y9" s="10" t="s">
        <v>78</v>
      </c>
      <c r="Z9" s="10">
        <v>3</v>
      </c>
      <c r="AA9" s="15" t="s">
        <v>203</v>
      </c>
      <c r="AB9" s="10" t="s">
        <v>79</v>
      </c>
      <c r="AC9" s="32" t="s">
        <v>79</v>
      </c>
      <c r="AD9" s="25" t="s">
        <v>205</v>
      </c>
      <c r="AE9" s="33"/>
      <c r="AF9" s="10"/>
    </row>
    <row r="10" s="2" customFormat="1" ht="20" customHeight="1" spans="1:32">
      <c r="A10" s="10">
        <v>5</v>
      </c>
      <c r="B10" s="10" t="s">
        <v>68</v>
      </c>
      <c r="C10" s="10" t="s">
        <v>69</v>
      </c>
      <c r="D10" s="12"/>
      <c r="E10" s="15" t="s">
        <v>206</v>
      </c>
      <c r="F10" s="15" t="s">
        <v>207</v>
      </c>
      <c r="G10" s="16" t="s">
        <v>98</v>
      </c>
      <c r="H10" s="15" t="s">
        <v>166</v>
      </c>
      <c r="I10" s="15" t="s">
        <v>119</v>
      </c>
      <c r="J10" s="18">
        <v>32.15414369</v>
      </c>
      <c r="K10" s="18">
        <v>120.68673332</v>
      </c>
      <c r="L10" s="18">
        <v>32.14894592</v>
      </c>
      <c r="M10" s="18">
        <v>120.67215846</v>
      </c>
      <c r="N10" s="21" t="s">
        <v>208</v>
      </c>
      <c r="O10" s="20">
        <v>1.486</v>
      </c>
      <c r="P10" s="10"/>
      <c r="Q10" s="25"/>
      <c r="R10" s="26">
        <f t="shared" si="0"/>
        <v>1.486</v>
      </c>
      <c r="S10" s="10"/>
      <c r="T10" s="15" t="s">
        <v>112</v>
      </c>
      <c r="U10" s="27">
        <v>14</v>
      </c>
      <c r="V10" s="27">
        <v>16</v>
      </c>
      <c r="W10" s="25">
        <v>12</v>
      </c>
      <c r="X10" s="25" t="s">
        <v>77</v>
      </c>
      <c r="Y10" s="10" t="s">
        <v>78</v>
      </c>
      <c r="Z10" s="10">
        <v>1</v>
      </c>
      <c r="AA10" s="15" t="s">
        <v>207</v>
      </c>
      <c r="AB10" s="10" t="s">
        <v>79</v>
      </c>
      <c r="AC10" s="32" t="s">
        <v>79</v>
      </c>
      <c r="AD10" s="25" t="s">
        <v>209</v>
      </c>
      <c r="AE10" s="33"/>
      <c r="AF10" s="10"/>
    </row>
    <row r="11" s="2" customFormat="1" ht="20" customHeight="1" spans="1:32">
      <c r="A11" s="10">
        <v>6</v>
      </c>
      <c r="B11" s="10" t="s">
        <v>68</v>
      </c>
      <c r="C11" s="10" t="s">
        <v>69</v>
      </c>
      <c r="D11" s="12"/>
      <c r="E11" s="15" t="s">
        <v>206</v>
      </c>
      <c r="F11" s="15" t="s">
        <v>207</v>
      </c>
      <c r="G11" s="16" t="s">
        <v>103</v>
      </c>
      <c r="H11" s="15" t="s">
        <v>119</v>
      </c>
      <c r="I11" s="15" t="s">
        <v>183</v>
      </c>
      <c r="J11" s="18">
        <v>32.14894592</v>
      </c>
      <c r="K11" s="18">
        <v>120.67215846</v>
      </c>
      <c r="L11" s="18">
        <v>32.14281817</v>
      </c>
      <c r="M11" s="18">
        <v>120.65294809</v>
      </c>
      <c r="N11" s="22"/>
      <c r="O11" s="20">
        <v>1.937</v>
      </c>
      <c r="P11" s="10"/>
      <c r="Q11" s="25"/>
      <c r="R11" s="26">
        <f t="shared" si="0"/>
        <v>1.937</v>
      </c>
      <c r="S11" s="10"/>
      <c r="T11" s="15" t="s">
        <v>77</v>
      </c>
      <c r="U11" s="27">
        <v>6</v>
      </c>
      <c r="V11" s="27">
        <v>8</v>
      </c>
      <c r="W11" s="25">
        <v>12</v>
      </c>
      <c r="X11" s="25" t="s">
        <v>112</v>
      </c>
      <c r="Y11" s="10" t="s">
        <v>78</v>
      </c>
      <c r="Z11" s="10">
        <v>1</v>
      </c>
      <c r="AA11" s="15" t="s">
        <v>207</v>
      </c>
      <c r="AB11" s="10" t="s">
        <v>79</v>
      </c>
      <c r="AC11" s="32" t="s">
        <v>79</v>
      </c>
      <c r="AD11" s="25" t="s">
        <v>88</v>
      </c>
      <c r="AE11" s="33"/>
      <c r="AF11" s="10"/>
    </row>
    <row r="12" s="2" customFormat="1" ht="20" customHeight="1" spans="1:32">
      <c r="A12" s="10">
        <v>7</v>
      </c>
      <c r="B12" s="10" t="s">
        <v>68</v>
      </c>
      <c r="C12" s="10" t="s">
        <v>69</v>
      </c>
      <c r="D12" s="12"/>
      <c r="E12" s="15" t="s">
        <v>210</v>
      </c>
      <c r="F12" s="15" t="s">
        <v>211</v>
      </c>
      <c r="G12" s="16" t="s">
        <v>98</v>
      </c>
      <c r="H12" s="15" t="s">
        <v>109</v>
      </c>
      <c r="I12" s="15" t="s">
        <v>212</v>
      </c>
      <c r="J12" s="18">
        <v>32.13883625</v>
      </c>
      <c r="K12" s="18">
        <v>120.68163266</v>
      </c>
      <c r="L12" s="18">
        <v>32.14005019</v>
      </c>
      <c r="M12" s="18">
        <v>120.68787506</v>
      </c>
      <c r="N12" s="19" t="s">
        <v>109</v>
      </c>
      <c r="O12" s="20">
        <v>0.61</v>
      </c>
      <c r="P12" s="10"/>
      <c r="Q12" s="25" t="s">
        <v>86</v>
      </c>
      <c r="R12" s="26">
        <f t="shared" si="0"/>
        <v>0.61</v>
      </c>
      <c r="S12" s="10"/>
      <c r="T12" s="15" t="s">
        <v>104</v>
      </c>
      <c r="U12" s="27">
        <v>14</v>
      </c>
      <c r="V12" s="27">
        <v>16</v>
      </c>
      <c r="W12" s="25">
        <v>12</v>
      </c>
      <c r="X12" s="25" t="s">
        <v>104</v>
      </c>
      <c r="Y12" s="10" t="s">
        <v>78</v>
      </c>
      <c r="Z12" s="10">
        <v>4</v>
      </c>
      <c r="AA12" s="15" t="s">
        <v>211</v>
      </c>
      <c r="AB12" s="10" t="s">
        <v>79</v>
      </c>
      <c r="AC12" s="32" t="s">
        <v>79</v>
      </c>
      <c r="AD12" s="25" t="s">
        <v>205</v>
      </c>
      <c r="AE12" s="33"/>
      <c r="AF12" s="10"/>
    </row>
    <row r="13" s="2" customFormat="1" ht="20" customHeight="1" spans="1:32">
      <c r="A13" s="10">
        <v>8</v>
      </c>
      <c r="B13" s="10" t="s">
        <v>68</v>
      </c>
      <c r="C13" s="10" t="s">
        <v>69</v>
      </c>
      <c r="D13" s="12"/>
      <c r="E13" s="15" t="s">
        <v>213</v>
      </c>
      <c r="F13" s="15" t="s">
        <v>214</v>
      </c>
      <c r="G13" s="16" t="s">
        <v>98</v>
      </c>
      <c r="H13" s="15" t="s">
        <v>84</v>
      </c>
      <c r="I13" s="15" t="s">
        <v>151</v>
      </c>
      <c r="J13" s="18">
        <v>32.21038113</v>
      </c>
      <c r="K13" s="18">
        <v>120.70253626</v>
      </c>
      <c r="L13" s="18">
        <v>32.19943803</v>
      </c>
      <c r="M13" s="18">
        <v>120.7071833</v>
      </c>
      <c r="N13" s="21" t="s">
        <v>215</v>
      </c>
      <c r="O13" s="20">
        <v>1.326</v>
      </c>
      <c r="P13" s="10"/>
      <c r="Q13" s="25" t="s">
        <v>86</v>
      </c>
      <c r="R13" s="26">
        <f t="shared" si="0"/>
        <v>1.326</v>
      </c>
      <c r="S13" s="10"/>
      <c r="T13" s="15" t="s">
        <v>77</v>
      </c>
      <c r="U13" s="27">
        <v>4</v>
      </c>
      <c r="V13" s="27">
        <v>5.5</v>
      </c>
      <c r="W13" s="25">
        <v>12</v>
      </c>
      <c r="X13" s="25" t="s">
        <v>77</v>
      </c>
      <c r="Y13" s="10" t="s">
        <v>78</v>
      </c>
      <c r="Z13" s="10">
        <v>1</v>
      </c>
      <c r="AA13" s="15" t="s">
        <v>214</v>
      </c>
      <c r="AB13" s="10" t="s">
        <v>79</v>
      </c>
      <c r="AC13" s="32" t="s">
        <v>79</v>
      </c>
      <c r="AD13" s="25" t="s">
        <v>139</v>
      </c>
      <c r="AE13" s="33"/>
      <c r="AF13" s="10"/>
    </row>
    <row r="14" s="2" customFormat="1" ht="20" customHeight="1" spans="1:32">
      <c r="A14" s="10">
        <v>9</v>
      </c>
      <c r="B14" s="10" t="s">
        <v>68</v>
      </c>
      <c r="C14" s="10" t="s">
        <v>69</v>
      </c>
      <c r="D14" s="12"/>
      <c r="E14" s="15" t="s">
        <v>213</v>
      </c>
      <c r="F14" s="15" t="s">
        <v>214</v>
      </c>
      <c r="G14" s="16" t="s">
        <v>103</v>
      </c>
      <c r="H14" s="15" t="s">
        <v>151</v>
      </c>
      <c r="I14" s="15" t="s">
        <v>151</v>
      </c>
      <c r="J14" s="18">
        <v>32.19943803</v>
      </c>
      <c r="K14" s="18">
        <v>120.7071833</v>
      </c>
      <c r="L14" s="18">
        <v>32.19702897</v>
      </c>
      <c r="M14" s="18">
        <v>120.70825789</v>
      </c>
      <c r="N14" s="22"/>
      <c r="O14" s="20">
        <v>0.285</v>
      </c>
      <c r="P14" s="10"/>
      <c r="Q14" s="25" t="s">
        <v>86</v>
      </c>
      <c r="R14" s="26">
        <f t="shared" si="0"/>
        <v>0.285</v>
      </c>
      <c r="S14" s="10"/>
      <c r="T14" s="15" t="s">
        <v>77</v>
      </c>
      <c r="U14" s="27">
        <v>4</v>
      </c>
      <c r="V14" s="27">
        <v>5.5</v>
      </c>
      <c r="W14" s="25">
        <v>12</v>
      </c>
      <c r="X14" s="25" t="s">
        <v>77</v>
      </c>
      <c r="Y14" s="10" t="s">
        <v>78</v>
      </c>
      <c r="Z14" s="10">
        <v>1</v>
      </c>
      <c r="AA14" s="15" t="s">
        <v>214</v>
      </c>
      <c r="AB14" s="10" t="s">
        <v>79</v>
      </c>
      <c r="AC14" s="32" t="s">
        <v>79</v>
      </c>
      <c r="AD14" s="25" t="s">
        <v>139</v>
      </c>
      <c r="AE14" s="33"/>
      <c r="AF14" s="10"/>
    </row>
    <row r="15" s="2" customFormat="1" ht="20" customHeight="1" spans="1:32">
      <c r="A15" s="10">
        <v>10</v>
      </c>
      <c r="B15" s="10" t="s">
        <v>68</v>
      </c>
      <c r="C15" s="10" t="s">
        <v>69</v>
      </c>
      <c r="D15" s="12"/>
      <c r="E15" s="15" t="s">
        <v>216</v>
      </c>
      <c r="F15" s="15" t="s">
        <v>217</v>
      </c>
      <c r="G15" s="16" t="s">
        <v>98</v>
      </c>
      <c r="H15" s="15" t="s">
        <v>109</v>
      </c>
      <c r="I15" s="15" t="s">
        <v>109</v>
      </c>
      <c r="J15" s="18">
        <v>32.12066789</v>
      </c>
      <c r="K15" s="18">
        <v>120.6976156</v>
      </c>
      <c r="L15" s="18">
        <v>32.1348502</v>
      </c>
      <c r="M15" s="18">
        <v>120.70542942</v>
      </c>
      <c r="N15" s="19" t="s">
        <v>109</v>
      </c>
      <c r="O15" s="20">
        <v>2.305</v>
      </c>
      <c r="P15" s="10"/>
      <c r="Q15" s="25"/>
      <c r="R15" s="26">
        <f t="shared" si="0"/>
        <v>2.305</v>
      </c>
      <c r="S15" s="10"/>
      <c r="T15" s="15" t="s">
        <v>77</v>
      </c>
      <c r="U15" s="27">
        <v>4</v>
      </c>
      <c r="V15" s="27">
        <v>6</v>
      </c>
      <c r="W15" s="25">
        <v>12</v>
      </c>
      <c r="X15" s="25" t="s">
        <v>77</v>
      </c>
      <c r="Y15" s="10" t="s">
        <v>78</v>
      </c>
      <c r="Z15" s="10">
        <v>4</v>
      </c>
      <c r="AA15" s="15"/>
      <c r="AB15" s="10" t="s">
        <v>79</v>
      </c>
      <c r="AC15" s="32" t="s">
        <v>79</v>
      </c>
      <c r="AD15" s="25" t="s">
        <v>95</v>
      </c>
      <c r="AE15" s="33"/>
      <c r="AF15" s="10"/>
    </row>
    <row r="16" s="2" customFormat="1" ht="20" customHeight="1" spans="1:32">
      <c r="A16" s="10">
        <v>11</v>
      </c>
      <c r="B16" s="10" t="s">
        <v>68</v>
      </c>
      <c r="C16" s="10" t="s">
        <v>69</v>
      </c>
      <c r="D16" s="12"/>
      <c r="E16" s="15" t="s">
        <v>218</v>
      </c>
      <c r="F16" s="15" t="s">
        <v>219</v>
      </c>
      <c r="G16" s="16" t="s">
        <v>98</v>
      </c>
      <c r="H16" s="15" t="s">
        <v>220</v>
      </c>
      <c r="I16" s="15" t="s">
        <v>220</v>
      </c>
      <c r="J16" s="18">
        <v>32.16451284</v>
      </c>
      <c r="K16" s="18">
        <v>120.71433901</v>
      </c>
      <c r="L16" s="18">
        <v>32.16626389</v>
      </c>
      <c r="M16" s="18">
        <v>120.73518755</v>
      </c>
      <c r="N16" s="19" t="s">
        <v>220</v>
      </c>
      <c r="O16" s="20">
        <v>2.066</v>
      </c>
      <c r="P16" s="10"/>
      <c r="Q16" s="25" t="s">
        <v>86</v>
      </c>
      <c r="R16" s="26">
        <f t="shared" si="0"/>
        <v>2.066</v>
      </c>
      <c r="S16" s="10"/>
      <c r="T16" s="15" t="s">
        <v>77</v>
      </c>
      <c r="U16" s="27">
        <v>4.5</v>
      </c>
      <c r="V16" s="27">
        <v>5.5</v>
      </c>
      <c r="W16" s="25">
        <v>12</v>
      </c>
      <c r="X16" s="25" t="s">
        <v>77</v>
      </c>
      <c r="Y16" s="10" t="s">
        <v>78</v>
      </c>
      <c r="Z16" s="10">
        <v>2</v>
      </c>
      <c r="AA16" s="15" t="s">
        <v>219</v>
      </c>
      <c r="AB16" s="10" t="s">
        <v>79</v>
      </c>
      <c r="AC16" s="32" t="s">
        <v>79</v>
      </c>
      <c r="AD16" s="25" t="s">
        <v>113</v>
      </c>
      <c r="AE16" s="33"/>
      <c r="AF16" s="10"/>
    </row>
    <row r="17" s="2" customFormat="1" ht="20" customHeight="1" spans="1:32">
      <c r="A17" s="10">
        <v>12</v>
      </c>
      <c r="B17" s="10" t="s">
        <v>68</v>
      </c>
      <c r="C17" s="10" t="s">
        <v>69</v>
      </c>
      <c r="D17" s="12"/>
      <c r="E17" s="15" t="s">
        <v>179</v>
      </c>
      <c r="F17" s="15" t="s">
        <v>221</v>
      </c>
      <c r="G17" s="16" t="s">
        <v>98</v>
      </c>
      <c r="H17" s="15" t="s">
        <v>93</v>
      </c>
      <c r="I17" s="15" t="s">
        <v>222</v>
      </c>
      <c r="J17" s="18">
        <v>32.18950817</v>
      </c>
      <c r="K17" s="18">
        <v>120.71076506</v>
      </c>
      <c r="L17" s="18">
        <v>32.19106035</v>
      </c>
      <c r="M17" s="18">
        <v>120.70065164</v>
      </c>
      <c r="N17" s="21" t="s">
        <v>190</v>
      </c>
      <c r="O17" s="20">
        <v>1.051</v>
      </c>
      <c r="P17" s="10"/>
      <c r="Q17" s="25"/>
      <c r="R17" s="26">
        <f t="shared" si="0"/>
        <v>1.051</v>
      </c>
      <c r="S17" s="10"/>
      <c r="T17" s="15" t="s">
        <v>77</v>
      </c>
      <c r="U17" s="27">
        <v>4</v>
      </c>
      <c r="V17" s="27">
        <v>5</v>
      </c>
      <c r="W17" s="25">
        <v>12</v>
      </c>
      <c r="X17" s="25" t="s">
        <v>77</v>
      </c>
      <c r="Y17" s="10" t="s">
        <v>78</v>
      </c>
      <c r="Z17" s="10">
        <v>2</v>
      </c>
      <c r="AA17" s="15" t="s">
        <v>221</v>
      </c>
      <c r="AB17" s="10" t="s">
        <v>79</v>
      </c>
      <c r="AC17" s="32" t="s">
        <v>79</v>
      </c>
      <c r="AD17" s="25" t="s">
        <v>160</v>
      </c>
      <c r="AE17" s="33"/>
      <c r="AF17" s="10"/>
    </row>
    <row r="18" s="2" customFormat="1" ht="20" customHeight="1" spans="1:32">
      <c r="A18" s="10">
        <v>13</v>
      </c>
      <c r="B18" s="10" t="s">
        <v>68</v>
      </c>
      <c r="C18" s="10" t="s">
        <v>69</v>
      </c>
      <c r="D18" s="12"/>
      <c r="E18" s="15" t="s">
        <v>179</v>
      </c>
      <c r="F18" s="15" t="s">
        <v>221</v>
      </c>
      <c r="G18" s="16" t="s">
        <v>103</v>
      </c>
      <c r="H18" s="15" t="s">
        <v>222</v>
      </c>
      <c r="I18" s="15" t="s">
        <v>93</v>
      </c>
      <c r="J18" s="18">
        <v>32.19106035</v>
      </c>
      <c r="K18" s="18">
        <v>120.70065164</v>
      </c>
      <c r="L18" s="18">
        <v>32.19199963</v>
      </c>
      <c r="M18" s="18">
        <v>120.71969143</v>
      </c>
      <c r="N18" s="23"/>
      <c r="O18" s="20">
        <v>1.801</v>
      </c>
      <c r="P18" s="10"/>
      <c r="Q18" s="25"/>
      <c r="R18" s="26">
        <f t="shared" si="0"/>
        <v>1.801</v>
      </c>
      <c r="S18" s="10"/>
      <c r="T18" s="15" t="s">
        <v>77</v>
      </c>
      <c r="U18" s="27">
        <v>6</v>
      </c>
      <c r="V18" s="27">
        <v>8</v>
      </c>
      <c r="W18" s="25">
        <v>11</v>
      </c>
      <c r="X18" s="25" t="s">
        <v>77</v>
      </c>
      <c r="Y18" s="10" t="s">
        <v>78</v>
      </c>
      <c r="Z18" s="10">
        <v>2</v>
      </c>
      <c r="AA18" s="15" t="s">
        <v>221</v>
      </c>
      <c r="AB18" s="10" t="s">
        <v>79</v>
      </c>
      <c r="AC18" s="32" t="s">
        <v>79</v>
      </c>
      <c r="AD18" s="25" t="s">
        <v>160</v>
      </c>
      <c r="AE18" s="33"/>
      <c r="AF18" s="10"/>
    </row>
    <row r="19" s="2" customFormat="1" ht="20" customHeight="1" spans="1:32">
      <c r="A19" s="10">
        <v>14</v>
      </c>
      <c r="B19" s="10" t="s">
        <v>68</v>
      </c>
      <c r="C19" s="10" t="s">
        <v>69</v>
      </c>
      <c r="D19" s="12"/>
      <c r="E19" s="15" t="s">
        <v>179</v>
      </c>
      <c r="F19" s="15" t="s">
        <v>221</v>
      </c>
      <c r="G19" s="16" t="s">
        <v>73</v>
      </c>
      <c r="H19" s="15" t="s">
        <v>190</v>
      </c>
      <c r="I19" s="15" t="s">
        <v>223</v>
      </c>
      <c r="J19" s="18">
        <v>32.19189291</v>
      </c>
      <c r="K19" s="18">
        <v>120.71963234</v>
      </c>
      <c r="L19" s="18">
        <v>32.1921557</v>
      </c>
      <c r="M19" s="18">
        <v>120.73459503</v>
      </c>
      <c r="N19" s="22"/>
      <c r="O19" s="20">
        <v>1.416</v>
      </c>
      <c r="P19" s="10"/>
      <c r="Q19" s="25"/>
      <c r="R19" s="26">
        <f t="shared" si="0"/>
        <v>1.416</v>
      </c>
      <c r="S19" s="10"/>
      <c r="T19" s="15" t="s">
        <v>77</v>
      </c>
      <c r="U19" s="27">
        <v>6</v>
      </c>
      <c r="V19" s="27">
        <v>8</v>
      </c>
      <c r="W19" s="25">
        <v>12</v>
      </c>
      <c r="X19" s="25" t="s">
        <v>77</v>
      </c>
      <c r="Y19" s="10" t="s">
        <v>78</v>
      </c>
      <c r="Z19" s="10">
        <v>2</v>
      </c>
      <c r="AA19" s="15" t="s">
        <v>191</v>
      </c>
      <c r="AB19" s="10" t="s">
        <v>79</v>
      </c>
      <c r="AC19" s="32" t="s">
        <v>79</v>
      </c>
      <c r="AD19" s="25" t="s">
        <v>192</v>
      </c>
      <c r="AE19" s="33"/>
      <c r="AF19" s="10"/>
    </row>
    <row r="20" s="2" customFormat="1" ht="20" customHeight="1" spans="1:32">
      <c r="A20" s="10">
        <v>15</v>
      </c>
      <c r="B20" s="10" t="s">
        <v>68</v>
      </c>
      <c r="C20" s="10" t="s">
        <v>69</v>
      </c>
      <c r="D20" s="12"/>
      <c r="E20" s="15" t="s">
        <v>224</v>
      </c>
      <c r="F20" s="15" t="s">
        <v>225</v>
      </c>
      <c r="G20" s="16" t="s">
        <v>98</v>
      </c>
      <c r="H20" s="15" t="s">
        <v>140</v>
      </c>
      <c r="I20" s="15" t="s">
        <v>133</v>
      </c>
      <c r="J20" s="18">
        <v>32.13425597</v>
      </c>
      <c r="K20" s="18">
        <v>120.63942808</v>
      </c>
      <c r="L20" s="18">
        <v>32.11954756</v>
      </c>
      <c r="M20" s="18">
        <v>120.64163559</v>
      </c>
      <c r="N20" s="24" t="s">
        <v>226</v>
      </c>
      <c r="O20" s="20">
        <v>1.658</v>
      </c>
      <c r="P20" s="10"/>
      <c r="Q20" s="25" t="s">
        <v>86</v>
      </c>
      <c r="R20" s="26">
        <f t="shared" si="0"/>
        <v>1.658</v>
      </c>
      <c r="S20" s="10"/>
      <c r="T20" s="15" t="s">
        <v>77</v>
      </c>
      <c r="U20" s="27">
        <v>3.5</v>
      </c>
      <c r="V20" s="27">
        <v>5.5</v>
      </c>
      <c r="W20" s="25">
        <v>12</v>
      </c>
      <c r="X20" s="25" t="s">
        <v>77</v>
      </c>
      <c r="Y20" s="10" t="s">
        <v>78</v>
      </c>
      <c r="Z20" s="10">
        <v>1</v>
      </c>
      <c r="AA20" s="15" t="s">
        <v>225</v>
      </c>
      <c r="AB20" s="10" t="s">
        <v>79</v>
      </c>
      <c r="AC20" s="32" t="s">
        <v>79</v>
      </c>
      <c r="AD20" s="25" t="s">
        <v>113</v>
      </c>
      <c r="AE20" s="33"/>
      <c r="AF20" s="10"/>
    </row>
    <row r="21" s="2" customFormat="1" ht="20" customHeight="1" spans="1:32">
      <c r="A21" s="10">
        <v>16</v>
      </c>
      <c r="B21" s="10" t="s">
        <v>68</v>
      </c>
      <c r="C21" s="10" t="s">
        <v>69</v>
      </c>
      <c r="D21" s="12"/>
      <c r="E21" s="15" t="s">
        <v>227</v>
      </c>
      <c r="F21" s="15" t="s">
        <v>228</v>
      </c>
      <c r="G21" s="16" t="s">
        <v>98</v>
      </c>
      <c r="H21" s="15" t="s">
        <v>229</v>
      </c>
      <c r="I21" s="15" t="s">
        <v>229</v>
      </c>
      <c r="J21" s="18">
        <v>32.13471091</v>
      </c>
      <c r="K21" s="18">
        <v>120.64171997</v>
      </c>
      <c r="L21" s="18">
        <v>32.14039669</v>
      </c>
      <c r="M21" s="18">
        <v>120.68176829</v>
      </c>
      <c r="N21" s="19" t="s">
        <v>229</v>
      </c>
      <c r="O21" s="20">
        <v>3.955</v>
      </c>
      <c r="P21" s="10"/>
      <c r="Q21" s="25" t="s">
        <v>86</v>
      </c>
      <c r="R21" s="26">
        <f t="shared" si="0"/>
        <v>3.955</v>
      </c>
      <c r="S21" s="10"/>
      <c r="T21" s="15" t="s">
        <v>77</v>
      </c>
      <c r="U21" s="27">
        <v>4</v>
      </c>
      <c r="V21" s="27">
        <v>6</v>
      </c>
      <c r="W21" s="25">
        <v>12</v>
      </c>
      <c r="X21" s="25" t="s">
        <v>77</v>
      </c>
      <c r="Y21" s="10" t="s">
        <v>78</v>
      </c>
      <c r="Z21" s="10">
        <v>4</v>
      </c>
      <c r="AA21" s="15" t="s">
        <v>228</v>
      </c>
      <c r="AB21" s="10" t="s">
        <v>79</v>
      </c>
      <c r="AC21" s="32" t="s">
        <v>79</v>
      </c>
      <c r="AD21" s="25" t="s">
        <v>113</v>
      </c>
      <c r="AE21" s="33"/>
      <c r="AF21" s="10"/>
    </row>
    <row r="22" s="2" customFormat="1" ht="20" customHeight="1" spans="1:32">
      <c r="A22" s="10">
        <v>17</v>
      </c>
      <c r="B22" s="10" t="s">
        <v>68</v>
      </c>
      <c r="C22" s="10" t="s">
        <v>69</v>
      </c>
      <c r="D22" s="12"/>
      <c r="E22" s="15" t="s">
        <v>230</v>
      </c>
      <c r="F22" s="15" t="s">
        <v>231</v>
      </c>
      <c r="G22" s="16" t="s">
        <v>103</v>
      </c>
      <c r="H22" s="15" t="s">
        <v>232</v>
      </c>
      <c r="I22" s="15" t="s">
        <v>232</v>
      </c>
      <c r="J22" s="18">
        <v>32.11553221</v>
      </c>
      <c r="K22" s="18">
        <v>120.65698111</v>
      </c>
      <c r="L22" s="18">
        <v>32.12870717</v>
      </c>
      <c r="M22" s="18">
        <v>120.66113008</v>
      </c>
      <c r="N22" s="19" t="s">
        <v>232</v>
      </c>
      <c r="O22" s="20">
        <v>1.528</v>
      </c>
      <c r="P22" s="10"/>
      <c r="Q22" s="25" t="s">
        <v>86</v>
      </c>
      <c r="R22" s="26">
        <f t="shared" si="0"/>
        <v>1.528</v>
      </c>
      <c r="S22" s="10"/>
      <c r="T22" s="15" t="s">
        <v>104</v>
      </c>
      <c r="U22" s="27">
        <v>9</v>
      </c>
      <c r="V22" s="27">
        <v>11</v>
      </c>
      <c r="W22" s="25">
        <v>12</v>
      </c>
      <c r="X22" s="25" t="s">
        <v>104</v>
      </c>
      <c r="Y22" s="10" t="s">
        <v>78</v>
      </c>
      <c r="Z22" s="10">
        <v>4</v>
      </c>
      <c r="AA22" s="15" t="s">
        <v>231</v>
      </c>
      <c r="AB22" s="10" t="s">
        <v>79</v>
      </c>
      <c r="AC22" s="32" t="s">
        <v>79</v>
      </c>
      <c r="AD22" s="25" t="s">
        <v>102</v>
      </c>
      <c r="AE22" s="33"/>
      <c r="AF22" s="10"/>
    </row>
    <row r="23" s="2" customFormat="1" ht="20" customHeight="1" spans="1:32">
      <c r="A23" s="10">
        <v>18</v>
      </c>
      <c r="B23" s="10" t="s">
        <v>68</v>
      </c>
      <c r="C23" s="10" t="s">
        <v>69</v>
      </c>
      <c r="D23" s="12"/>
      <c r="E23" s="15" t="s">
        <v>233</v>
      </c>
      <c r="F23" s="15" t="s">
        <v>234</v>
      </c>
      <c r="G23" s="16" t="s">
        <v>98</v>
      </c>
      <c r="H23" s="17" t="s">
        <v>235</v>
      </c>
      <c r="I23" s="17" t="s">
        <v>140</v>
      </c>
      <c r="J23" s="18">
        <v>32.14790319</v>
      </c>
      <c r="K23" s="18">
        <v>120.63425009</v>
      </c>
      <c r="L23" s="18">
        <v>32.15842723</v>
      </c>
      <c r="M23" s="18">
        <v>120.66697408</v>
      </c>
      <c r="N23" s="19" t="s">
        <v>196</v>
      </c>
      <c r="O23" s="20">
        <v>3.337</v>
      </c>
      <c r="P23" s="10"/>
      <c r="Q23" s="25" t="s">
        <v>86</v>
      </c>
      <c r="R23" s="26">
        <f t="shared" si="0"/>
        <v>3.337</v>
      </c>
      <c r="S23" s="10"/>
      <c r="T23" s="15" t="s">
        <v>77</v>
      </c>
      <c r="U23" s="27">
        <v>4.5</v>
      </c>
      <c r="V23" s="27">
        <v>6.5</v>
      </c>
      <c r="W23" s="25">
        <v>12</v>
      </c>
      <c r="X23" s="25" t="s">
        <v>77</v>
      </c>
      <c r="Y23" s="10" t="s">
        <v>78</v>
      </c>
      <c r="Z23" s="10">
        <v>2</v>
      </c>
      <c r="AA23" s="15" t="s">
        <v>234</v>
      </c>
      <c r="AB23" s="10" t="s">
        <v>79</v>
      </c>
      <c r="AC23" s="32" t="s">
        <v>79</v>
      </c>
      <c r="AD23" s="25" t="s">
        <v>205</v>
      </c>
      <c r="AE23" s="33"/>
      <c r="AF23" s="10"/>
    </row>
    <row r="24" s="2" customFormat="1" ht="20" customHeight="1" spans="1:32">
      <c r="A24" s="10">
        <v>19</v>
      </c>
      <c r="B24" s="10" t="s">
        <v>68</v>
      </c>
      <c r="C24" s="10" t="s">
        <v>69</v>
      </c>
      <c r="D24" s="12"/>
      <c r="E24" s="15" t="s">
        <v>236</v>
      </c>
      <c r="F24" s="15" t="s">
        <v>237</v>
      </c>
      <c r="G24" s="16" t="s">
        <v>98</v>
      </c>
      <c r="H24" s="15" t="s">
        <v>238</v>
      </c>
      <c r="I24" s="15" t="s">
        <v>238</v>
      </c>
      <c r="J24" s="18">
        <v>32.13074418</v>
      </c>
      <c r="K24" s="18">
        <v>120.65373711</v>
      </c>
      <c r="L24" s="18">
        <v>32.13199349</v>
      </c>
      <c r="M24" s="18">
        <v>120.66990847</v>
      </c>
      <c r="N24" s="19" t="s">
        <v>238</v>
      </c>
      <c r="O24" s="20">
        <v>1.711</v>
      </c>
      <c r="P24" s="10"/>
      <c r="Q24" s="25" t="s">
        <v>86</v>
      </c>
      <c r="R24" s="26">
        <f t="shared" si="0"/>
        <v>1.711</v>
      </c>
      <c r="S24" s="10"/>
      <c r="T24" s="15" t="s">
        <v>77</v>
      </c>
      <c r="U24" s="27">
        <v>4.5</v>
      </c>
      <c r="V24" s="27">
        <v>6.5</v>
      </c>
      <c r="W24" s="25">
        <v>12</v>
      </c>
      <c r="X24" s="25" t="s">
        <v>77</v>
      </c>
      <c r="Y24" s="10" t="s">
        <v>78</v>
      </c>
      <c r="Z24" s="10">
        <v>4</v>
      </c>
      <c r="AA24" s="15" t="s">
        <v>237</v>
      </c>
      <c r="AB24" s="10" t="s">
        <v>79</v>
      </c>
      <c r="AC24" s="32" t="s">
        <v>79</v>
      </c>
      <c r="AD24" s="25" t="s">
        <v>205</v>
      </c>
      <c r="AE24" s="33"/>
      <c r="AF24" s="10"/>
    </row>
    <row r="25" s="2" customFormat="1" ht="20" customHeight="1" spans="1:32">
      <c r="A25" s="10">
        <v>20</v>
      </c>
      <c r="B25" s="10" t="s">
        <v>68</v>
      </c>
      <c r="C25" s="10" t="s">
        <v>69</v>
      </c>
      <c r="D25" s="12"/>
      <c r="E25" s="15" t="s">
        <v>239</v>
      </c>
      <c r="F25" s="15" t="s">
        <v>240</v>
      </c>
      <c r="G25" s="16" t="s">
        <v>98</v>
      </c>
      <c r="H25" s="15" t="s">
        <v>212</v>
      </c>
      <c r="I25" s="15" t="s">
        <v>156</v>
      </c>
      <c r="J25" s="18">
        <v>32.12641616</v>
      </c>
      <c r="K25" s="18">
        <v>120.68259694</v>
      </c>
      <c r="L25" s="18">
        <v>32.13876217</v>
      </c>
      <c r="M25" s="18">
        <v>120.68467911</v>
      </c>
      <c r="N25" s="24" t="s">
        <v>241</v>
      </c>
      <c r="O25" s="20">
        <v>1.396</v>
      </c>
      <c r="P25" s="10"/>
      <c r="Q25" s="25" t="s">
        <v>86</v>
      </c>
      <c r="R25" s="26">
        <f t="shared" si="0"/>
        <v>1.396</v>
      </c>
      <c r="S25" s="10"/>
      <c r="T25" s="15" t="s">
        <v>104</v>
      </c>
      <c r="U25" s="27">
        <v>14</v>
      </c>
      <c r="V25" s="27">
        <v>16</v>
      </c>
      <c r="W25" s="25">
        <v>12</v>
      </c>
      <c r="X25" s="25" t="s">
        <v>104</v>
      </c>
      <c r="Y25" s="10" t="s">
        <v>78</v>
      </c>
      <c r="Z25" s="10">
        <v>1</v>
      </c>
      <c r="AA25" s="15" t="s">
        <v>240</v>
      </c>
      <c r="AB25" s="10" t="s">
        <v>79</v>
      </c>
      <c r="AC25" s="32" t="s">
        <v>79</v>
      </c>
      <c r="AD25" s="25" t="s">
        <v>209</v>
      </c>
      <c r="AE25" s="33"/>
      <c r="AF25" s="10"/>
    </row>
    <row r="26" s="2" customFormat="1" ht="20" customHeight="1" spans="1:32">
      <c r="A26" s="10">
        <v>21</v>
      </c>
      <c r="B26" s="10" t="s">
        <v>68</v>
      </c>
      <c r="C26" s="10" t="s">
        <v>69</v>
      </c>
      <c r="D26" s="12"/>
      <c r="E26" s="15" t="s">
        <v>242</v>
      </c>
      <c r="F26" s="15" t="s">
        <v>243</v>
      </c>
      <c r="G26" s="16" t="s">
        <v>98</v>
      </c>
      <c r="H26" s="15" t="s">
        <v>220</v>
      </c>
      <c r="I26" s="15" t="s">
        <v>244</v>
      </c>
      <c r="J26" s="18">
        <v>32.16170218</v>
      </c>
      <c r="K26" s="18">
        <v>120.74035709</v>
      </c>
      <c r="L26" s="18">
        <v>32.16137081</v>
      </c>
      <c r="M26" s="18">
        <v>120.73557524</v>
      </c>
      <c r="N26" s="21" t="s">
        <v>220</v>
      </c>
      <c r="O26" s="20">
        <v>0.452</v>
      </c>
      <c r="P26" s="10"/>
      <c r="Q26" s="25" t="s">
        <v>86</v>
      </c>
      <c r="R26" s="26">
        <f t="shared" si="0"/>
        <v>0.452</v>
      </c>
      <c r="S26" s="10"/>
      <c r="T26" s="15" t="s">
        <v>77</v>
      </c>
      <c r="U26" s="27">
        <v>3.5</v>
      </c>
      <c r="V26" s="27">
        <v>4.5</v>
      </c>
      <c r="W26" s="25">
        <v>12</v>
      </c>
      <c r="X26" s="25" t="s">
        <v>77</v>
      </c>
      <c r="Y26" s="10" t="s">
        <v>78</v>
      </c>
      <c r="Z26" s="10">
        <v>2</v>
      </c>
      <c r="AA26" s="15" t="s">
        <v>243</v>
      </c>
      <c r="AB26" s="10" t="s">
        <v>79</v>
      </c>
      <c r="AC26" s="32" t="s">
        <v>79</v>
      </c>
      <c r="AD26" s="25" t="s">
        <v>209</v>
      </c>
      <c r="AE26" s="33"/>
      <c r="AF26" s="10"/>
    </row>
    <row r="27" s="2" customFormat="1" ht="20" customHeight="1" spans="1:32">
      <c r="A27" s="10">
        <v>22</v>
      </c>
      <c r="B27" s="10" t="s">
        <v>68</v>
      </c>
      <c r="C27" s="10" t="s">
        <v>69</v>
      </c>
      <c r="D27" s="12"/>
      <c r="E27" s="15" t="s">
        <v>242</v>
      </c>
      <c r="F27" s="15" t="s">
        <v>243</v>
      </c>
      <c r="G27" s="16" t="s">
        <v>73</v>
      </c>
      <c r="H27" s="15" t="s">
        <v>244</v>
      </c>
      <c r="I27" s="15" t="s">
        <v>245</v>
      </c>
      <c r="J27" s="18">
        <v>32.16137081</v>
      </c>
      <c r="K27" s="18">
        <v>120.73557524</v>
      </c>
      <c r="L27" s="18">
        <v>32.16118405</v>
      </c>
      <c r="M27" s="18">
        <v>120.73235434</v>
      </c>
      <c r="N27" s="23"/>
      <c r="O27" s="20">
        <v>0.476</v>
      </c>
      <c r="P27" s="10"/>
      <c r="Q27" s="25" t="s">
        <v>86</v>
      </c>
      <c r="R27" s="26">
        <f t="shared" si="0"/>
        <v>0.476</v>
      </c>
      <c r="S27" s="10"/>
      <c r="T27" s="15" t="s">
        <v>77</v>
      </c>
      <c r="U27" s="27">
        <v>3.5</v>
      </c>
      <c r="V27" s="27">
        <v>4.5</v>
      </c>
      <c r="W27" s="25">
        <v>12</v>
      </c>
      <c r="X27" s="25" t="s">
        <v>77</v>
      </c>
      <c r="Y27" s="10" t="s">
        <v>78</v>
      </c>
      <c r="Z27" s="10">
        <v>2</v>
      </c>
      <c r="AA27" s="15" t="s">
        <v>243</v>
      </c>
      <c r="AB27" s="10" t="s">
        <v>79</v>
      </c>
      <c r="AC27" s="32" t="s">
        <v>79</v>
      </c>
      <c r="AD27" s="25">
        <v>2020</v>
      </c>
      <c r="AE27" s="33"/>
      <c r="AF27" s="10"/>
    </row>
    <row r="28" s="2" customFormat="1" ht="20" customHeight="1" spans="1:32">
      <c r="A28" s="10">
        <v>23</v>
      </c>
      <c r="B28" s="10" t="s">
        <v>68</v>
      </c>
      <c r="C28" s="10" t="s">
        <v>69</v>
      </c>
      <c r="D28" s="12"/>
      <c r="E28" s="15" t="s">
        <v>242</v>
      </c>
      <c r="F28" s="15" t="s">
        <v>243</v>
      </c>
      <c r="G28" s="16" t="s">
        <v>103</v>
      </c>
      <c r="H28" s="15" t="s">
        <v>245</v>
      </c>
      <c r="I28" s="15" t="s">
        <v>183</v>
      </c>
      <c r="J28" s="18">
        <v>32.16118405</v>
      </c>
      <c r="K28" s="18">
        <v>120.73235434</v>
      </c>
      <c r="L28" s="18">
        <v>32.16092721</v>
      </c>
      <c r="M28" s="18">
        <v>120.72059305</v>
      </c>
      <c r="N28" s="22"/>
      <c r="O28" s="20">
        <v>1.109</v>
      </c>
      <c r="P28" s="10"/>
      <c r="Q28" s="25" t="s">
        <v>86</v>
      </c>
      <c r="R28" s="26">
        <f t="shared" si="0"/>
        <v>1.109</v>
      </c>
      <c r="S28" s="10"/>
      <c r="T28" s="15" t="s">
        <v>77</v>
      </c>
      <c r="U28" s="27">
        <v>3.5</v>
      </c>
      <c r="V28" s="27">
        <v>4.5</v>
      </c>
      <c r="W28" s="25">
        <v>12</v>
      </c>
      <c r="X28" s="25" t="s">
        <v>77</v>
      </c>
      <c r="Y28" s="10" t="s">
        <v>78</v>
      </c>
      <c r="Z28" s="10">
        <v>2</v>
      </c>
      <c r="AA28" s="15" t="s">
        <v>243</v>
      </c>
      <c r="AB28" s="10" t="s">
        <v>79</v>
      </c>
      <c r="AC28" s="32" t="s">
        <v>79</v>
      </c>
      <c r="AD28" s="25" t="s">
        <v>209</v>
      </c>
      <c r="AE28" s="33"/>
      <c r="AF28" s="10"/>
    </row>
    <row r="29" s="2" customFormat="1" ht="20" customHeight="1" spans="1:32">
      <c r="A29" s="10">
        <v>24</v>
      </c>
      <c r="B29" s="10" t="s">
        <v>68</v>
      </c>
      <c r="C29" s="10" t="s">
        <v>69</v>
      </c>
      <c r="D29" s="12"/>
      <c r="E29" s="15" t="s">
        <v>246</v>
      </c>
      <c r="F29" s="15" t="s">
        <v>247</v>
      </c>
      <c r="G29" s="16" t="s">
        <v>98</v>
      </c>
      <c r="H29" s="15" t="s">
        <v>212</v>
      </c>
      <c r="I29" s="15" t="s">
        <v>212</v>
      </c>
      <c r="J29" s="18">
        <v>32.12737657</v>
      </c>
      <c r="K29" s="18">
        <v>120.67935137</v>
      </c>
      <c r="L29" s="18">
        <v>32.12263422</v>
      </c>
      <c r="M29" s="18">
        <v>120.68782104</v>
      </c>
      <c r="N29" s="19" t="s">
        <v>212</v>
      </c>
      <c r="O29" s="20">
        <v>1.116</v>
      </c>
      <c r="P29" s="10"/>
      <c r="Q29" s="25"/>
      <c r="R29" s="26">
        <f t="shared" si="0"/>
        <v>1.116</v>
      </c>
      <c r="S29" s="10"/>
      <c r="T29" s="15" t="s">
        <v>77</v>
      </c>
      <c r="U29" s="27">
        <v>6</v>
      </c>
      <c r="V29" s="27">
        <v>8</v>
      </c>
      <c r="W29" s="25">
        <v>12</v>
      </c>
      <c r="X29" s="25" t="s">
        <v>77</v>
      </c>
      <c r="Y29" s="10" t="s">
        <v>78</v>
      </c>
      <c r="Z29" s="10">
        <v>2</v>
      </c>
      <c r="AA29" s="15" t="s">
        <v>247</v>
      </c>
      <c r="AB29" s="10" t="s">
        <v>79</v>
      </c>
      <c r="AC29" s="32" t="s">
        <v>79</v>
      </c>
      <c r="AD29" s="25" t="s">
        <v>118</v>
      </c>
      <c r="AE29" s="33"/>
      <c r="AF29" s="10"/>
    </row>
    <row r="30" s="2" customFormat="1" ht="20" customHeight="1" spans="1:32">
      <c r="A30" s="10">
        <v>25</v>
      </c>
      <c r="B30" s="10" t="s">
        <v>68</v>
      </c>
      <c r="C30" s="10" t="s">
        <v>69</v>
      </c>
      <c r="D30" s="12"/>
      <c r="E30" s="15" t="s">
        <v>248</v>
      </c>
      <c r="F30" s="15" t="s">
        <v>249</v>
      </c>
      <c r="G30" s="16" t="s">
        <v>98</v>
      </c>
      <c r="H30" s="15" t="s">
        <v>250</v>
      </c>
      <c r="I30" s="15" t="s">
        <v>151</v>
      </c>
      <c r="J30" s="18">
        <v>32.18075323</v>
      </c>
      <c r="K30" s="18">
        <v>120.7106073</v>
      </c>
      <c r="L30" s="18">
        <v>32.18195621</v>
      </c>
      <c r="M30" s="18">
        <v>120.7204391</v>
      </c>
      <c r="N30" s="21" t="s">
        <v>151</v>
      </c>
      <c r="O30" s="20">
        <v>0.937</v>
      </c>
      <c r="P30" s="10"/>
      <c r="Q30" s="25"/>
      <c r="R30" s="26">
        <f t="shared" si="0"/>
        <v>0.937</v>
      </c>
      <c r="S30" s="10"/>
      <c r="T30" s="15" t="s">
        <v>77</v>
      </c>
      <c r="U30" s="27">
        <v>3.5</v>
      </c>
      <c r="V30" s="27">
        <v>4.5</v>
      </c>
      <c r="W30" s="25">
        <v>12</v>
      </c>
      <c r="X30" s="25" t="s">
        <v>77</v>
      </c>
      <c r="Y30" s="10" t="s">
        <v>78</v>
      </c>
      <c r="Z30" s="10">
        <v>4</v>
      </c>
      <c r="AA30" s="15" t="s">
        <v>249</v>
      </c>
      <c r="AB30" s="10" t="s">
        <v>79</v>
      </c>
      <c r="AC30" s="32" t="s">
        <v>79</v>
      </c>
      <c r="AD30" s="25" t="s">
        <v>113</v>
      </c>
      <c r="AE30" s="33"/>
      <c r="AF30" s="10"/>
    </row>
    <row r="31" s="2" customFormat="1" ht="20" customHeight="1" spans="1:32">
      <c r="A31" s="10">
        <v>26</v>
      </c>
      <c r="B31" s="10" t="s">
        <v>68</v>
      </c>
      <c r="C31" s="10" t="s">
        <v>69</v>
      </c>
      <c r="D31" s="12"/>
      <c r="E31" s="15" t="s">
        <v>248</v>
      </c>
      <c r="F31" s="15" t="s">
        <v>249</v>
      </c>
      <c r="G31" s="16" t="s">
        <v>103</v>
      </c>
      <c r="H31" s="15" t="s">
        <v>151</v>
      </c>
      <c r="I31" s="15" t="s">
        <v>151</v>
      </c>
      <c r="J31" s="18">
        <v>32.18195621</v>
      </c>
      <c r="K31" s="18">
        <v>120.7204391</v>
      </c>
      <c r="L31" s="18">
        <v>32.18609741</v>
      </c>
      <c r="M31" s="18">
        <v>120.73842308</v>
      </c>
      <c r="N31" s="22"/>
      <c r="O31" s="20">
        <v>1.762</v>
      </c>
      <c r="P31" s="10"/>
      <c r="Q31" s="25"/>
      <c r="R31" s="26">
        <f t="shared" si="0"/>
        <v>1.762</v>
      </c>
      <c r="S31" s="10"/>
      <c r="T31" s="15" t="s">
        <v>77</v>
      </c>
      <c r="U31" s="27">
        <v>3.5</v>
      </c>
      <c r="V31" s="27">
        <v>5.5</v>
      </c>
      <c r="W31" s="25">
        <v>12</v>
      </c>
      <c r="X31" s="25" t="s">
        <v>77</v>
      </c>
      <c r="Y31" s="10" t="s">
        <v>78</v>
      </c>
      <c r="Z31" s="10">
        <v>4</v>
      </c>
      <c r="AA31" s="15" t="s">
        <v>249</v>
      </c>
      <c r="AB31" s="10" t="s">
        <v>79</v>
      </c>
      <c r="AC31" s="32" t="s">
        <v>79</v>
      </c>
      <c r="AD31" s="25" t="s">
        <v>209</v>
      </c>
      <c r="AE31" s="33"/>
      <c r="AF31" s="10"/>
    </row>
    <row r="32" s="2" customFormat="1" ht="20" customHeight="1" spans="1:32">
      <c r="A32" s="10">
        <v>27</v>
      </c>
      <c r="B32" s="10" t="s">
        <v>68</v>
      </c>
      <c r="C32" s="10" t="s">
        <v>69</v>
      </c>
      <c r="D32" s="12"/>
      <c r="E32" s="15" t="s">
        <v>251</v>
      </c>
      <c r="F32" s="15" t="s">
        <v>252</v>
      </c>
      <c r="G32" s="16" t="s">
        <v>98</v>
      </c>
      <c r="H32" s="15" t="s">
        <v>183</v>
      </c>
      <c r="I32" s="15" t="s">
        <v>253</v>
      </c>
      <c r="J32" s="18">
        <v>32.17423718</v>
      </c>
      <c r="K32" s="18">
        <v>120.69503907</v>
      </c>
      <c r="L32" s="18">
        <v>32.16284203</v>
      </c>
      <c r="M32" s="18">
        <v>120.69900461</v>
      </c>
      <c r="N32" s="21" t="s">
        <v>254</v>
      </c>
      <c r="O32" s="20">
        <v>1.32</v>
      </c>
      <c r="P32" s="10"/>
      <c r="Q32" s="25" t="s">
        <v>86</v>
      </c>
      <c r="R32" s="26">
        <f t="shared" si="0"/>
        <v>1.32</v>
      </c>
      <c r="S32" s="10"/>
      <c r="T32" s="15" t="s">
        <v>77</v>
      </c>
      <c r="U32" s="27">
        <v>4</v>
      </c>
      <c r="V32" s="27">
        <v>5</v>
      </c>
      <c r="W32" s="25">
        <v>12</v>
      </c>
      <c r="X32" s="25" t="s">
        <v>77</v>
      </c>
      <c r="Y32" s="10" t="s">
        <v>78</v>
      </c>
      <c r="Z32" s="10">
        <v>1</v>
      </c>
      <c r="AA32" s="15" t="s">
        <v>252</v>
      </c>
      <c r="AB32" s="10" t="s">
        <v>79</v>
      </c>
      <c r="AC32" s="32" t="s">
        <v>79</v>
      </c>
      <c r="AD32" s="25" t="s">
        <v>209</v>
      </c>
      <c r="AE32" s="33"/>
      <c r="AF32" s="10"/>
    </row>
    <row r="33" s="2" customFormat="1" ht="20" customHeight="1" spans="1:32">
      <c r="A33" s="10">
        <v>28</v>
      </c>
      <c r="B33" s="10" t="s">
        <v>68</v>
      </c>
      <c r="C33" s="10" t="s">
        <v>69</v>
      </c>
      <c r="D33" s="12"/>
      <c r="E33" s="15" t="s">
        <v>251</v>
      </c>
      <c r="F33" s="15" t="s">
        <v>252</v>
      </c>
      <c r="G33" s="16" t="s">
        <v>103</v>
      </c>
      <c r="H33" s="15" t="s">
        <v>253</v>
      </c>
      <c r="I33" s="15" t="s">
        <v>166</v>
      </c>
      <c r="J33" s="18">
        <v>32.16284203</v>
      </c>
      <c r="K33" s="18">
        <v>120.69900461</v>
      </c>
      <c r="L33" s="18">
        <v>32.15749621</v>
      </c>
      <c r="M33" s="18">
        <v>120.68481811</v>
      </c>
      <c r="N33" s="22"/>
      <c r="O33" s="20">
        <v>1.794</v>
      </c>
      <c r="P33" s="10"/>
      <c r="Q33" s="25" t="s">
        <v>86</v>
      </c>
      <c r="R33" s="26">
        <f t="shared" si="0"/>
        <v>1.794</v>
      </c>
      <c r="S33" s="10"/>
      <c r="T33" s="15" t="s">
        <v>77</v>
      </c>
      <c r="U33" s="27">
        <v>6</v>
      </c>
      <c r="V33" s="27">
        <v>8</v>
      </c>
      <c r="W33" s="25">
        <v>12</v>
      </c>
      <c r="X33" s="25" t="s">
        <v>77</v>
      </c>
      <c r="Y33" s="10" t="s">
        <v>78</v>
      </c>
      <c r="Z33" s="10">
        <v>1</v>
      </c>
      <c r="AA33" s="15" t="s">
        <v>252</v>
      </c>
      <c r="AB33" s="10" t="s">
        <v>79</v>
      </c>
      <c r="AC33" s="32" t="s">
        <v>79</v>
      </c>
      <c r="AD33" s="25" t="s">
        <v>255</v>
      </c>
      <c r="AE33" s="33"/>
      <c r="AF33" s="10"/>
    </row>
    <row r="34" s="2" customFormat="1" ht="20" customHeight="1" spans="1:32">
      <c r="A34" s="10">
        <v>29</v>
      </c>
      <c r="B34" s="10" t="s">
        <v>68</v>
      </c>
      <c r="C34" s="10" t="s">
        <v>69</v>
      </c>
      <c r="D34" s="12"/>
      <c r="E34" s="15" t="s">
        <v>256</v>
      </c>
      <c r="F34" s="15" t="s">
        <v>105</v>
      </c>
      <c r="G34" s="16" t="s">
        <v>98</v>
      </c>
      <c r="H34" s="15" t="s">
        <v>156</v>
      </c>
      <c r="I34" s="15" t="s">
        <v>156</v>
      </c>
      <c r="J34" s="18">
        <v>32.14373975</v>
      </c>
      <c r="K34" s="18">
        <v>120.68056495</v>
      </c>
      <c r="L34" s="18">
        <v>32.15455123</v>
      </c>
      <c r="M34" s="18">
        <v>120.6748141</v>
      </c>
      <c r="N34" s="19" t="s">
        <v>156</v>
      </c>
      <c r="O34" s="20">
        <v>1.32</v>
      </c>
      <c r="P34" s="10"/>
      <c r="Q34" s="25" t="s">
        <v>86</v>
      </c>
      <c r="R34" s="26">
        <f t="shared" si="0"/>
        <v>1.32</v>
      </c>
      <c r="S34" s="10"/>
      <c r="T34" s="15" t="s">
        <v>104</v>
      </c>
      <c r="U34" s="27">
        <v>18</v>
      </c>
      <c r="V34" s="27">
        <v>24</v>
      </c>
      <c r="W34" s="25">
        <v>12</v>
      </c>
      <c r="X34" s="25" t="s">
        <v>104</v>
      </c>
      <c r="Y34" s="10" t="s">
        <v>78</v>
      </c>
      <c r="Z34" s="10">
        <v>4</v>
      </c>
      <c r="AA34" s="15" t="s">
        <v>105</v>
      </c>
      <c r="AB34" s="10" t="s">
        <v>79</v>
      </c>
      <c r="AC34" s="32" t="s">
        <v>79</v>
      </c>
      <c r="AD34" s="25" t="s">
        <v>106</v>
      </c>
      <c r="AE34" s="33"/>
      <c r="AF34" s="10"/>
    </row>
    <row r="35" s="2" customFormat="1" ht="20" customHeight="1" spans="1:32">
      <c r="A35" s="10">
        <v>30</v>
      </c>
      <c r="B35" s="10" t="s">
        <v>68</v>
      </c>
      <c r="C35" s="10" t="s">
        <v>69</v>
      </c>
      <c r="D35" s="12"/>
      <c r="E35" s="15" t="s">
        <v>257</v>
      </c>
      <c r="F35" s="15" t="s">
        <v>258</v>
      </c>
      <c r="G35" s="16" t="s">
        <v>98</v>
      </c>
      <c r="H35" s="15" t="s">
        <v>110</v>
      </c>
      <c r="I35" s="15" t="s">
        <v>232</v>
      </c>
      <c r="J35" s="18">
        <v>32.11553221</v>
      </c>
      <c r="K35" s="18">
        <v>120.65698111</v>
      </c>
      <c r="L35" s="18">
        <v>32.08720019</v>
      </c>
      <c r="M35" s="18">
        <v>120.64400907</v>
      </c>
      <c r="N35" s="24" t="s">
        <v>259</v>
      </c>
      <c r="O35" s="20">
        <v>3.708</v>
      </c>
      <c r="P35" s="10"/>
      <c r="Q35" s="25" t="s">
        <v>86</v>
      </c>
      <c r="R35" s="26">
        <f t="shared" si="0"/>
        <v>3.708</v>
      </c>
      <c r="S35" s="10"/>
      <c r="T35" s="15" t="s">
        <v>77</v>
      </c>
      <c r="U35" s="27">
        <v>4.5</v>
      </c>
      <c r="V35" s="27">
        <v>5.3</v>
      </c>
      <c r="W35" s="25">
        <v>12</v>
      </c>
      <c r="X35" s="25" t="s">
        <v>77</v>
      </c>
      <c r="Y35" s="10" t="s">
        <v>78</v>
      </c>
      <c r="Z35" s="10">
        <v>1</v>
      </c>
      <c r="AA35" s="15" t="s">
        <v>258</v>
      </c>
      <c r="AB35" s="10" t="s">
        <v>79</v>
      </c>
      <c r="AC35" s="32" t="s">
        <v>79</v>
      </c>
      <c r="AD35" s="25" t="s">
        <v>106</v>
      </c>
      <c r="AE35" s="33"/>
      <c r="AF35" s="10"/>
    </row>
    <row r="36" s="2" customFormat="1" ht="20" customHeight="1" spans="1:32">
      <c r="A36" s="10">
        <v>31</v>
      </c>
      <c r="B36" s="10" t="s">
        <v>68</v>
      </c>
      <c r="C36" s="10" t="s">
        <v>69</v>
      </c>
      <c r="D36" s="12"/>
      <c r="E36" s="15" t="s">
        <v>260</v>
      </c>
      <c r="F36" s="15" t="s">
        <v>261</v>
      </c>
      <c r="G36" s="16" t="s">
        <v>98</v>
      </c>
      <c r="H36" s="15" t="s">
        <v>109</v>
      </c>
      <c r="I36" s="15" t="s">
        <v>109</v>
      </c>
      <c r="J36" s="18">
        <v>32.14549319</v>
      </c>
      <c r="K36" s="18">
        <v>120.69170307</v>
      </c>
      <c r="L36" s="18">
        <v>32.14394219</v>
      </c>
      <c r="M36" s="18">
        <v>120.6874341</v>
      </c>
      <c r="N36" s="19" t="s">
        <v>109</v>
      </c>
      <c r="O36" s="20">
        <v>0.434</v>
      </c>
      <c r="P36" s="10"/>
      <c r="Q36" s="25" t="s">
        <v>86</v>
      </c>
      <c r="R36" s="26">
        <f t="shared" si="0"/>
        <v>0.434</v>
      </c>
      <c r="S36" s="10"/>
      <c r="T36" s="15" t="s">
        <v>104</v>
      </c>
      <c r="U36" s="27">
        <v>14</v>
      </c>
      <c r="V36" s="27">
        <v>15.5</v>
      </c>
      <c r="W36" s="25">
        <v>12</v>
      </c>
      <c r="X36" s="25" t="s">
        <v>104</v>
      </c>
      <c r="Y36" s="10" t="s">
        <v>78</v>
      </c>
      <c r="Z36" s="10">
        <v>3</v>
      </c>
      <c r="AA36" s="15" t="s">
        <v>261</v>
      </c>
      <c r="AB36" s="10" t="s">
        <v>79</v>
      </c>
      <c r="AC36" s="32" t="s">
        <v>79</v>
      </c>
      <c r="AD36" s="25" t="s">
        <v>95</v>
      </c>
      <c r="AE36" s="33"/>
      <c r="AF36" s="10"/>
    </row>
    <row r="37" s="2" customFormat="1" ht="20" customHeight="1" spans="1:32">
      <c r="A37" s="10">
        <v>32</v>
      </c>
      <c r="B37" s="10" t="s">
        <v>68</v>
      </c>
      <c r="C37" s="10" t="s">
        <v>69</v>
      </c>
      <c r="D37" s="12"/>
      <c r="E37" s="15" t="s">
        <v>262</v>
      </c>
      <c r="F37" s="15" t="s">
        <v>263</v>
      </c>
      <c r="G37" s="16" t="s">
        <v>98</v>
      </c>
      <c r="H37" s="15" t="s">
        <v>229</v>
      </c>
      <c r="I37" s="15" t="s">
        <v>229</v>
      </c>
      <c r="J37" s="18">
        <v>32.1347466</v>
      </c>
      <c r="K37" s="18">
        <v>120.67393112</v>
      </c>
      <c r="L37" s="18">
        <v>32.1322882</v>
      </c>
      <c r="M37" s="18">
        <v>120.65420209</v>
      </c>
      <c r="N37" s="19" t="s">
        <v>229</v>
      </c>
      <c r="O37" s="20">
        <v>2.051</v>
      </c>
      <c r="P37" s="10"/>
      <c r="Q37" s="25" t="s">
        <v>86</v>
      </c>
      <c r="R37" s="26">
        <f t="shared" si="0"/>
        <v>2.051</v>
      </c>
      <c r="S37" s="10"/>
      <c r="T37" s="15" t="s">
        <v>77</v>
      </c>
      <c r="U37" s="27">
        <v>3.5</v>
      </c>
      <c r="V37" s="27">
        <v>5.5</v>
      </c>
      <c r="W37" s="25">
        <v>12</v>
      </c>
      <c r="X37" s="25" t="s">
        <v>77</v>
      </c>
      <c r="Y37" s="10" t="s">
        <v>78</v>
      </c>
      <c r="Z37" s="10">
        <v>4</v>
      </c>
      <c r="AA37" s="15" t="s">
        <v>263</v>
      </c>
      <c r="AB37" s="10" t="s">
        <v>79</v>
      </c>
      <c r="AC37" s="32" t="s">
        <v>79</v>
      </c>
      <c r="AD37" s="25" t="s">
        <v>113</v>
      </c>
      <c r="AE37" s="33"/>
      <c r="AF37" s="10"/>
    </row>
    <row r="38" s="2" customFormat="1" ht="20" customHeight="1" spans="1:32">
      <c r="A38" s="10">
        <v>33</v>
      </c>
      <c r="B38" s="10" t="s">
        <v>68</v>
      </c>
      <c r="C38" s="10" t="s">
        <v>69</v>
      </c>
      <c r="D38" s="12"/>
      <c r="E38" s="15" t="s">
        <v>264</v>
      </c>
      <c r="F38" s="15" t="s">
        <v>265</v>
      </c>
      <c r="G38" s="16" t="s">
        <v>103</v>
      </c>
      <c r="H38" s="15" t="s">
        <v>127</v>
      </c>
      <c r="I38" s="15" t="s">
        <v>84</v>
      </c>
      <c r="J38" s="18">
        <v>32.20941036</v>
      </c>
      <c r="K38" s="18">
        <v>120.69611619</v>
      </c>
      <c r="L38" s="18">
        <v>32.19953172</v>
      </c>
      <c r="M38" s="18">
        <v>120.68933849</v>
      </c>
      <c r="N38" s="19" t="s">
        <v>84</v>
      </c>
      <c r="O38" s="20">
        <v>1.575</v>
      </c>
      <c r="P38" s="10"/>
      <c r="Q38" s="25"/>
      <c r="R38" s="26">
        <f t="shared" si="0"/>
        <v>1.575</v>
      </c>
      <c r="S38" s="10"/>
      <c r="T38" s="15" t="s">
        <v>77</v>
      </c>
      <c r="U38" s="27">
        <v>6</v>
      </c>
      <c r="V38" s="27">
        <v>8</v>
      </c>
      <c r="W38" s="25">
        <v>12</v>
      </c>
      <c r="X38" s="25" t="s">
        <v>77</v>
      </c>
      <c r="Y38" s="10" t="s">
        <v>78</v>
      </c>
      <c r="Z38" s="10">
        <v>4</v>
      </c>
      <c r="AA38" s="15" t="s">
        <v>265</v>
      </c>
      <c r="AB38" s="10" t="s">
        <v>79</v>
      </c>
      <c r="AC38" s="32" t="s">
        <v>79</v>
      </c>
      <c r="AD38" s="25" t="s">
        <v>176</v>
      </c>
      <c r="AE38" s="33"/>
      <c r="AF38" s="10"/>
    </row>
    <row r="39" s="2" customFormat="1" ht="20" customHeight="1" spans="1:32">
      <c r="A39" s="10">
        <v>34</v>
      </c>
      <c r="B39" s="10" t="s">
        <v>68</v>
      </c>
      <c r="C39" s="10" t="s">
        <v>69</v>
      </c>
      <c r="D39" s="12"/>
      <c r="E39" s="15" t="s">
        <v>266</v>
      </c>
      <c r="F39" s="15" t="s">
        <v>267</v>
      </c>
      <c r="G39" s="16" t="s">
        <v>98</v>
      </c>
      <c r="H39" s="15" t="s">
        <v>99</v>
      </c>
      <c r="I39" s="15" t="s">
        <v>99</v>
      </c>
      <c r="J39" s="18">
        <v>32.10406319</v>
      </c>
      <c r="K39" s="18">
        <v>120.67210612</v>
      </c>
      <c r="L39" s="18">
        <v>32.10941021</v>
      </c>
      <c r="M39" s="18">
        <v>120.64740912</v>
      </c>
      <c r="N39" s="19" t="s">
        <v>99</v>
      </c>
      <c r="O39" s="20">
        <v>2.488</v>
      </c>
      <c r="P39" s="10"/>
      <c r="Q39" s="25" t="s">
        <v>86</v>
      </c>
      <c r="R39" s="26">
        <f t="shared" si="0"/>
        <v>2.488</v>
      </c>
      <c r="S39" s="10"/>
      <c r="T39" s="15" t="s">
        <v>77</v>
      </c>
      <c r="U39" s="27">
        <v>3.5</v>
      </c>
      <c r="V39" s="27">
        <v>5</v>
      </c>
      <c r="W39" s="25">
        <v>12</v>
      </c>
      <c r="X39" s="25" t="s">
        <v>77</v>
      </c>
      <c r="Y39" s="10" t="s">
        <v>78</v>
      </c>
      <c r="Z39" s="10">
        <v>4</v>
      </c>
      <c r="AA39" s="15" t="s">
        <v>267</v>
      </c>
      <c r="AB39" s="10" t="s">
        <v>79</v>
      </c>
      <c r="AC39" s="32" t="s">
        <v>79</v>
      </c>
      <c r="AD39" s="25" t="s">
        <v>113</v>
      </c>
      <c r="AE39" s="33"/>
      <c r="AF39" s="10"/>
    </row>
    <row r="40" s="2" customFormat="1" ht="20" customHeight="1" spans="1:32">
      <c r="A40" s="10">
        <v>35</v>
      </c>
      <c r="B40" s="10" t="s">
        <v>68</v>
      </c>
      <c r="C40" s="10" t="s">
        <v>69</v>
      </c>
      <c r="D40" s="12"/>
      <c r="E40" s="15" t="s">
        <v>268</v>
      </c>
      <c r="F40" s="15" t="s">
        <v>269</v>
      </c>
      <c r="G40" s="16" t="s">
        <v>98</v>
      </c>
      <c r="H40" s="15" t="s">
        <v>270</v>
      </c>
      <c r="I40" s="15" t="s">
        <v>183</v>
      </c>
      <c r="J40" s="18">
        <v>32.18911477</v>
      </c>
      <c r="K40" s="18">
        <v>120.70086805</v>
      </c>
      <c r="L40" s="18">
        <v>32.17751994</v>
      </c>
      <c r="M40" s="18">
        <v>120.71504376</v>
      </c>
      <c r="N40" s="24" t="s">
        <v>271</v>
      </c>
      <c r="O40" s="20">
        <v>1.944</v>
      </c>
      <c r="P40" s="10"/>
      <c r="Q40" s="25"/>
      <c r="R40" s="26">
        <f t="shared" si="0"/>
        <v>1.944</v>
      </c>
      <c r="S40" s="10"/>
      <c r="T40" s="15" t="s">
        <v>112</v>
      </c>
      <c r="U40" s="27">
        <v>7</v>
      </c>
      <c r="V40" s="27">
        <v>9</v>
      </c>
      <c r="W40" s="25">
        <v>11</v>
      </c>
      <c r="X40" s="25" t="s">
        <v>112</v>
      </c>
      <c r="Y40" s="10" t="s">
        <v>78</v>
      </c>
      <c r="Z40" s="10">
        <v>3</v>
      </c>
      <c r="AA40" s="15" t="s">
        <v>269</v>
      </c>
      <c r="AB40" s="10" t="s">
        <v>79</v>
      </c>
      <c r="AC40" s="32" t="s">
        <v>79</v>
      </c>
      <c r="AD40" s="25" t="s">
        <v>102</v>
      </c>
      <c r="AE40" s="33"/>
      <c r="AF40" s="10"/>
    </row>
    <row r="41" s="2" customFormat="1" ht="20" customHeight="1" spans="1:32">
      <c r="A41" s="10">
        <v>36</v>
      </c>
      <c r="B41" s="10" t="s">
        <v>68</v>
      </c>
      <c r="C41" s="10" t="s">
        <v>69</v>
      </c>
      <c r="D41" s="12"/>
      <c r="E41" s="15" t="s">
        <v>272</v>
      </c>
      <c r="F41" s="15" t="s">
        <v>273</v>
      </c>
      <c r="G41" s="16" t="s">
        <v>98</v>
      </c>
      <c r="H41" s="15" t="s">
        <v>274</v>
      </c>
      <c r="I41" s="15" t="s">
        <v>275</v>
      </c>
      <c r="J41" s="18">
        <v>32.13822977</v>
      </c>
      <c r="K41" s="18">
        <v>120.68155085</v>
      </c>
      <c r="L41" s="18">
        <v>32.13873187</v>
      </c>
      <c r="M41" s="18">
        <v>120.67574608</v>
      </c>
      <c r="N41" s="24" t="s">
        <v>276</v>
      </c>
      <c r="O41" s="20">
        <v>0.539</v>
      </c>
      <c r="P41" s="10"/>
      <c r="Q41" s="25"/>
      <c r="R41" s="26">
        <f t="shared" si="0"/>
        <v>0.539</v>
      </c>
      <c r="S41" s="10"/>
      <c r="T41" s="15" t="s">
        <v>104</v>
      </c>
      <c r="U41" s="27">
        <v>12</v>
      </c>
      <c r="V41" s="27">
        <v>14</v>
      </c>
      <c r="W41" s="25">
        <v>11</v>
      </c>
      <c r="X41" s="25" t="s">
        <v>104</v>
      </c>
      <c r="Y41" s="10" t="s">
        <v>78</v>
      </c>
      <c r="Z41" s="10">
        <v>2</v>
      </c>
      <c r="AA41" s="15" t="s">
        <v>273</v>
      </c>
      <c r="AB41" s="10" t="s">
        <v>79</v>
      </c>
      <c r="AC41" s="32" t="s">
        <v>79</v>
      </c>
      <c r="AD41" s="25" t="s">
        <v>102</v>
      </c>
      <c r="AE41" s="33"/>
      <c r="AF41" s="10"/>
    </row>
    <row r="42" s="2" customFormat="1" ht="20" customHeight="1" spans="1:32">
      <c r="A42" s="10">
        <v>37</v>
      </c>
      <c r="B42" s="10" t="s">
        <v>68</v>
      </c>
      <c r="C42" s="10" t="s">
        <v>69</v>
      </c>
      <c r="D42" s="12"/>
      <c r="E42" s="15" t="s">
        <v>275</v>
      </c>
      <c r="F42" s="15" t="s">
        <v>277</v>
      </c>
      <c r="G42" s="16" t="s">
        <v>98</v>
      </c>
      <c r="H42" s="15" t="s">
        <v>107</v>
      </c>
      <c r="I42" s="15" t="s">
        <v>278</v>
      </c>
      <c r="J42" s="18">
        <v>32.13474074</v>
      </c>
      <c r="K42" s="18">
        <v>120.67510376</v>
      </c>
      <c r="L42" s="18">
        <v>32.13995261</v>
      </c>
      <c r="M42" s="18">
        <v>120.67612207</v>
      </c>
      <c r="N42" s="21" t="s">
        <v>276</v>
      </c>
      <c r="O42" s="20">
        <v>0.582</v>
      </c>
      <c r="P42" s="10"/>
      <c r="Q42" s="25"/>
      <c r="R42" s="26">
        <f t="shared" si="0"/>
        <v>0.582</v>
      </c>
      <c r="S42" s="10"/>
      <c r="T42" s="15" t="s">
        <v>104</v>
      </c>
      <c r="U42" s="27">
        <v>24</v>
      </c>
      <c r="V42" s="27">
        <v>25</v>
      </c>
      <c r="W42" s="25">
        <v>11</v>
      </c>
      <c r="X42" s="25" t="s">
        <v>104</v>
      </c>
      <c r="Y42" s="10" t="s">
        <v>78</v>
      </c>
      <c r="Z42" s="10">
        <v>2</v>
      </c>
      <c r="AA42" s="15" t="s">
        <v>277</v>
      </c>
      <c r="AB42" s="10" t="s">
        <v>79</v>
      </c>
      <c r="AC42" s="32" t="s">
        <v>79</v>
      </c>
      <c r="AD42" s="25" t="s">
        <v>102</v>
      </c>
      <c r="AE42" s="33"/>
      <c r="AF42" s="10"/>
    </row>
    <row r="43" s="2" customFormat="1" ht="20" customHeight="1" spans="1:32">
      <c r="A43" s="10">
        <v>38</v>
      </c>
      <c r="B43" s="10" t="s">
        <v>68</v>
      </c>
      <c r="C43" s="10" t="s">
        <v>69</v>
      </c>
      <c r="D43" s="12"/>
      <c r="E43" s="15" t="s">
        <v>275</v>
      </c>
      <c r="F43" s="15" t="s">
        <v>277</v>
      </c>
      <c r="G43" s="16" t="s">
        <v>103</v>
      </c>
      <c r="H43" s="15" t="s">
        <v>278</v>
      </c>
      <c r="I43" s="15" t="s">
        <v>123</v>
      </c>
      <c r="J43" s="18">
        <v>32.13995261</v>
      </c>
      <c r="K43" s="18">
        <v>120.67612207</v>
      </c>
      <c r="L43" s="18">
        <v>32.14267412</v>
      </c>
      <c r="M43" s="18">
        <v>120.67550136</v>
      </c>
      <c r="N43" s="22"/>
      <c r="O43" s="20">
        <v>0.298</v>
      </c>
      <c r="P43" s="10"/>
      <c r="Q43" s="25"/>
      <c r="R43" s="26">
        <f t="shared" si="0"/>
        <v>0.298</v>
      </c>
      <c r="S43" s="10"/>
      <c r="T43" s="15" t="s">
        <v>112</v>
      </c>
      <c r="U43" s="27">
        <v>12</v>
      </c>
      <c r="V43" s="27">
        <v>14</v>
      </c>
      <c r="W43" s="25">
        <v>11</v>
      </c>
      <c r="X43" s="25" t="s">
        <v>112</v>
      </c>
      <c r="Y43" s="10" t="s">
        <v>78</v>
      </c>
      <c r="Z43" s="10">
        <v>2</v>
      </c>
      <c r="AA43" s="15" t="s">
        <v>277</v>
      </c>
      <c r="AB43" s="10" t="s">
        <v>79</v>
      </c>
      <c r="AC43" s="32" t="s">
        <v>79</v>
      </c>
      <c r="AD43" s="25" t="s">
        <v>102</v>
      </c>
      <c r="AE43" s="33"/>
      <c r="AF43" s="10"/>
    </row>
    <row r="44" s="2" customFormat="1" ht="20" customHeight="1" spans="1:32">
      <c r="A44" s="10">
        <v>39</v>
      </c>
      <c r="B44" s="10" t="s">
        <v>68</v>
      </c>
      <c r="C44" s="10" t="s">
        <v>69</v>
      </c>
      <c r="D44" s="12"/>
      <c r="E44" s="15" t="s">
        <v>279</v>
      </c>
      <c r="F44" s="15" t="s">
        <v>280</v>
      </c>
      <c r="G44" s="16" t="s">
        <v>98</v>
      </c>
      <c r="H44" s="15" t="s">
        <v>281</v>
      </c>
      <c r="I44" s="15" t="s">
        <v>116</v>
      </c>
      <c r="J44" s="18">
        <v>32.12687187</v>
      </c>
      <c r="K44" s="18">
        <v>120.68810108</v>
      </c>
      <c r="L44" s="18">
        <v>32.12938353</v>
      </c>
      <c r="M44" s="18">
        <v>120.68049608</v>
      </c>
      <c r="N44" s="24" t="s">
        <v>276</v>
      </c>
      <c r="O44" s="20">
        <v>0.77</v>
      </c>
      <c r="P44" s="10"/>
      <c r="Q44" s="25"/>
      <c r="R44" s="26">
        <f t="shared" si="0"/>
        <v>0.77</v>
      </c>
      <c r="S44" s="10"/>
      <c r="T44" s="15" t="s">
        <v>104</v>
      </c>
      <c r="U44" s="27">
        <v>12</v>
      </c>
      <c r="V44" s="27">
        <v>14</v>
      </c>
      <c r="W44" s="25">
        <v>12</v>
      </c>
      <c r="X44" s="25" t="s">
        <v>104</v>
      </c>
      <c r="Y44" s="10" t="s">
        <v>78</v>
      </c>
      <c r="Z44" s="10">
        <v>2</v>
      </c>
      <c r="AA44" s="15" t="s">
        <v>280</v>
      </c>
      <c r="AB44" s="10" t="s">
        <v>79</v>
      </c>
      <c r="AC44" s="32" t="s">
        <v>79</v>
      </c>
      <c r="AD44" s="25" t="s">
        <v>282</v>
      </c>
      <c r="AE44" s="33"/>
      <c r="AF44" s="10"/>
    </row>
    <row r="45" s="2" customFormat="1" ht="20" customHeight="1" spans="1:32">
      <c r="A45" s="10">
        <v>40</v>
      </c>
      <c r="B45" s="10" t="s">
        <v>68</v>
      </c>
      <c r="C45" s="10" t="s">
        <v>69</v>
      </c>
      <c r="D45" s="12"/>
      <c r="E45" s="15" t="s">
        <v>283</v>
      </c>
      <c r="F45" s="15" t="s">
        <v>284</v>
      </c>
      <c r="G45" s="16" t="s">
        <v>98</v>
      </c>
      <c r="H45" s="15" t="s">
        <v>116</v>
      </c>
      <c r="I45" s="15" t="s">
        <v>236</v>
      </c>
      <c r="J45" s="18">
        <v>32.12996848</v>
      </c>
      <c r="K45" s="18">
        <v>120.67997699</v>
      </c>
      <c r="L45" s="18">
        <v>32.13112353</v>
      </c>
      <c r="M45" s="18">
        <v>120.66961108</v>
      </c>
      <c r="N45" s="24" t="s">
        <v>276</v>
      </c>
      <c r="O45" s="20">
        <v>0.965</v>
      </c>
      <c r="P45" s="10"/>
      <c r="Q45" s="25"/>
      <c r="R45" s="26">
        <f t="shared" si="0"/>
        <v>0.965</v>
      </c>
      <c r="S45" s="10"/>
      <c r="T45" s="15" t="s">
        <v>104</v>
      </c>
      <c r="U45" s="27">
        <v>12</v>
      </c>
      <c r="V45" s="27">
        <v>14</v>
      </c>
      <c r="W45" s="25">
        <v>11</v>
      </c>
      <c r="X45" s="25" t="s">
        <v>104</v>
      </c>
      <c r="Y45" s="10" t="s">
        <v>78</v>
      </c>
      <c r="Z45" s="10">
        <v>2</v>
      </c>
      <c r="AA45" s="15" t="s">
        <v>284</v>
      </c>
      <c r="AB45" s="10" t="s">
        <v>79</v>
      </c>
      <c r="AC45" s="32" t="s">
        <v>79</v>
      </c>
      <c r="AD45" s="25" t="s">
        <v>102</v>
      </c>
      <c r="AE45" s="33"/>
      <c r="AF45" s="10"/>
    </row>
    <row r="46" s="2" customFormat="1" ht="20" customHeight="1" spans="1:32">
      <c r="A46" s="10">
        <v>41</v>
      </c>
      <c r="B46" s="10" t="s">
        <v>68</v>
      </c>
      <c r="C46" s="10" t="s">
        <v>69</v>
      </c>
      <c r="D46" s="13"/>
      <c r="E46" s="15" t="s">
        <v>285</v>
      </c>
      <c r="F46" s="15" t="s">
        <v>286</v>
      </c>
      <c r="G46" s="16" t="s">
        <v>98</v>
      </c>
      <c r="H46" s="15" t="s">
        <v>135</v>
      </c>
      <c r="I46" s="15" t="s">
        <v>287</v>
      </c>
      <c r="J46" s="18">
        <v>32.16382364</v>
      </c>
      <c r="K46" s="18">
        <v>120.63179871</v>
      </c>
      <c r="L46" s="18">
        <v>32.16344292</v>
      </c>
      <c r="M46" s="18">
        <v>120.62881248</v>
      </c>
      <c r="N46" s="24"/>
      <c r="O46" s="20">
        <v>0.293</v>
      </c>
      <c r="P46" s="10"/>
      <c r="Q46" s="25"/>
      <c r="R46" s="26">
        <f t="shared" si="0"/>
        <v>0.293</v>
      </c>
      <c r="S46" s="10"/>
      <c r="T46" s="15" t="s">
        <v>77</v>
      </c>
      <c r="U46" s="27">
        <v>3.5</v>
      </c>
      <c r="V46" s="27">
        <v>3.5</v>
      </c>
      <c r="W46" s="25">
        <v>12</v>
      </c>
      <c r="X46" s="25" t="s">
        <v>77</v>
      </c>
      <c r="Y46" s="10" t="s">
        <v>78</v>
      </c>
      <c r="Z46" s="10">
        <v>4</v>
      </c>
      <c r="AA46" s="15" t="s">
        <v>286</v>
      </c>
      <c r="AB46" s="10" t="s">
        <v>79</v>
      </c>
      <c r="AC46" s="32" t="s">
        <v>79</v>
      </c>
      <c r="AD46" s="25" t="s">
        <v>205</v>
      </c>
      <c r="AE46" s="33"/>
      <c r="AF46" s="10"/>
    </row>
    <row r="47" ht="17" customHeight="1" spans="18:18">
      <c r="R47" s="1">
        <f>SUM(R6:R46)</f>
        <v>57.966</v>
      </c>
    </row>
  </sheetData>
  <mergeCells count="42">
    <mergeCell ref="A1:AF1"/>
    <mergeCell ref="H2:N2"/>
    <mergeCell ref="O2:S2"/>
    <mergeCell ref="T2:W2"/>
    <mergeCell ref="J3:K3"/>
    <mergeCell ref="L3:M3"/>
    <mergeCell ref="A2:A4"/>
    <mergeCell ref="B2:B4"/>
    <mergeCell ref="C2:C4"/>
    <mergeCell ref="D2:D4"/>
    <mergeCell ref="D6:D46"/>
    <mergeCell ref="E2:E4"/>
    <mergeCell ref="F2:F4"/>
    <mergeCell ref="G2:G4"/>
    <mergeCell ref="H3:H4"/>
    <mergeCell ref="I3:I4"/>
    <mergeCell ref="N3:N4"/>
    <mergeCell ref="N10:N11"/>
    <mergeCell ref="N13:N14"/>
    <mergeCell ref="N17:N19"/>
    <mergeCell ref="N26:N28"/>
    <mergeCell ref="N30:N31"/>
    <mergeCell ref="N32:N33"/>
    <mergeCell ref="N42:N4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pageMargins left="0.37" right="0.25" top="0.25" bottom="0.17" header="0.16" footer="0.1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九华镇乡道明细表</vt:lpstr>
      <vt:lpstr>九华镇村道明细表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2006-09-17T00:00:00Z</dcterms:created>
  <cp:lastPrinted>2025-08-05T06:08:00Z</cp:lastPrinted>
  <dcterms:modified xsi:type="dcterms:W3CDTF">2026-03-05T09:09:00Z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72A9D3098FE7406CA1DBD1DC5217CF13_12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